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898" firstSheet="17" activeTab="28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77" r:id="rId29"/>
    <sheet name="专项资金绩效目标申报表" sheetId="78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'工资福利(政府预算)'!$A$1:$N$15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'经费拨款(政府预算)'!$A$1:$U$15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'支出分类(政府预算)'!$A$1:$U$15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B11" i="77"/>
  <c r="B8" i="25"/>
  <c r="I8"/>
  <c r="F9" i="75"/>
  <c r="F8"/>
  <c r="U7"/>
  <c r="T7"/>
  <c r="S7"/>
  <c r="R7"/>
  <c r="Q7"/>
  <c r="P7"/>
  <c r="O7"/>
  <c r="N7"/>
  <c r="M7"/>
  <c r="L7"/>
  <c r="K7"/>
  <c r="J7"/>
  <c r="I7"/>
  <c r="H7"/>
  <c r="G7"/>
  <c r="F7"/>
  <c r="G12" i="57"/>
  <c r="F12"/>
  <c r="G11"/>
  <c r="F11"/>
  <c r="K10"/>
  <c r="G10"/>
  <c r="F10" s="1"/>
  <c r="K9"/>
  <c r="K8" s="1"/>
  <c r="G9"/>
  <c r="F9"/>
  <c r="U8"/>
  <c r="T8"/>
  <c r="S8"/>
  <c r="R8"/>
  <c r="Q8"/>
  <c r="P8"/>
  <c r="O8"/>
  <c r="N8"/>
  <c r="M8"/>
  <c r="L8"/>
  <c r="J8"/>
  <c r="I8"/>
  <c r="H8"/>
  <c r="G8"/>
  <c r="F8"/>
  <c r="D7" i="52"/>
  <c r="E7"/>
  <c r="F7" i="69"/>
  <c r="F9" i="49"/>
  <c r="F8"/>
  <c r="R9" i="67"/>
  <c r="G9"/>
  <c r="F9" s="1"/>
  <c r="G8"/>
  <c r="F8" s="1"/>
  <c r="T7"/>
  <c r="S7"/>
  <c r="R7"/>
  <c r="Q7"/>
  <c r="P7"/>
  <c r="O7"/>
  <c r="N7"/>
  <c r="M7"/>
  <c r="L7"/>
  <c r="K7"/>
  <c r="J7"/>
  <c r="I7"/>
  <c r="H7"/>
  <c r="F12" i="48"/>
  <c r="F11"/>
  <c r="F10"/>
  <c r="F9"/>
  <c r="F8" s="1"/>
  <c r="X8"/>
  <c r="W8"/>
  <c r="V8"/>
  <c r="U8"/>
  <c r="T8"/>
  <c r="S8"/>
  <c r="R8"/>
  <c r="Q8"/>
  <c r="P8"/>
  <c r="O8"/>
  <c r="N8"/>
  <c r="M8"/>
  <c r="L8"/>
  <c r="K8"/>
  <c r="J8"/>
  <c r="I8"/>
  <c r="H8"/>
  <c r="G8"/>
  <c r="F7" i="67" l="1"/>
  <c r="G7"/>
  <c r="L9" i="65" l="1"/>
  <c r="F9"/>
  <c r="G8"/>
  <c r="F8"/>
  <c r="M7"/>
  <c r="L7"/>
  <c r="K7"/>
  <c r="J7"/>
  <c r="I7"/>
  <c r="H7"/>
  <c r="G7"/>
  <c r="F7"/>
  <c r="M12" i="47"/>
  <c r="G12"/>
  <c r="F12" s="1"/>
  <c r="M11"/>
  <c r="G11"/>
  <c r="F11"/>
  <c r="M10"/>
  <c r="G10"/>
  <c r="F10" s="1"/>
  <c r="M9"/>
  <c r="M8" s="1"/>
  <c r="G9"/>
  <c r="F9"/>
  <c r="W8"/>
  <c r="V8"/>
  <c r="U8"/>
  <c r="T8"/>
  <c r="S8"/>
  <c r="R8"/>
  <c r="Q8"/>
  <c r="P8"/>
  <c r="O8"/>
  <c r="N8"/>
  <c r="L8"/>
  <c r="K8"/>
  <c r="J8"/>
  <c r="I8"/>
  <c r="H8"/>
  <c r="G8"/>
  <c r="F8"/>
  <c r="F8" i="63"/>
  <c r="G8"/>
  <c r="H8"/>
  <c r="E8"/>
  <c r="E12"/>
  <c r="E10"/>
  <c r="E11"/>
  <c r="E9"/>
  <c r="F12" i="46" l="1"/>
  <c r="E12"/>
  <c r="F11"/>
  <c r="E11"/>
  <c r="J10"/>
  <c r="F10"/>
  <c r="E10" s="1"/>
  <c r="J9"/>
  <c r="J8" s="1"/>
  <c r="F9"/>
  <c r="E9" s="1"/>
  <c r="E8" s="1"/>
  <c r="R8"/>
  <c r="Q8"/>
  <c r="P8"/>
  <c r="O8"/>
  <c r="N8"/>
  <c r="M8"/>
  <c r="L8"/>
  <c r="K8"/>
  <c r="I8"/>
  <c r="H8"/>
  <c r="G8"/>
  <c r="E26" i="4"/>
  <c r="D26"/>
  <c r="D8"/>
  <c r="F7" i="61"/>
  <c r="F8" i="43"/>
  <c r="F9"/>
  <c r="G7" i="60"/>
  <c r="H7"/>
  <c r="I7"/>
  <c r="J7"/>
  <c r="K7"/>
  <c r="L7"/>
  <c r="M7"/>
  <c r="N7"/>
  <c r="O7"/>
  <c r="P7"/>
  <c r="Q7"/>
  <c r="R7"/>
  <c r="S7"/>
  <c r="T7"/>
  <c r="F7"/>
  <c r="R9"/>
  <c r="F9"/>
  <c r="G9"/>
  <c r="G8"/>
  <c r="F8" s="1"/>
  <c r="G8" i="45"/>
  <c r="H8"/>
  <c r="I8"/>
  <c r="J8"/>
  <c r="K8"/>
  <c r="L8"/>
  <c r="M8"/>
  <c r="N8"/>
  <c r="O8"/>
  <c r="P8"/>
  <c r="Q8"/>
  <c r="R8"/>
  <c r="S8"/>
  <c r="T8"/>
  <c r="U8"/>
  <c r="V8"/>
  <c r="W8"/>
  <c r="X8"/>
  <c r="F11"/>
  <c r="F10"/>
  <c r="F12"/>
  <c r="F9"/>
  <c r="G7" i="59"/>
  <c r="H7"/>
  <c r="I7"/>
  <c r="J7"/>
  <c r="K7"/>
  <c r="L7"/>
  <c r="M7"/>
  <c r="F7"/>
  <c r="L9"/>
  <c r="F9"/>
  <c r="F8"/>
  <c r="G8"/>
  <c r="G12" i="44"/>
  <c r="G11"/>
  <c r="F11"/>
  <c r="G8"/>
  <c r="H8"/>
  <c r="I8"/>
  <c r="J8"/>
  <c r="K8"/>
  <c r="L8"/>
  <c r="M8"/>
  <c r="N8"/>
  <c r="O8"/>
  <c r="P8"/>
  <c r="Q8"/>
  <c r="R8"/>
  <c r="S8"/>
  <c r="T8"/>
  <c r="U8"/>
  <c r="V8"/>
  <c r="W8"/>
  <c r="F8"/>
  <c r="M11"/>
  <c r="M12"/>
  <c r="M9"/>
  <c r="G9"/>
  <c r="F9" s="1"/>
  <c r="F10"/>
  <c r="M10"/>
  <c r="G10"/>
  <c r="F8" i="46" l="1"/>
  <c r="F8" i="45"/>
  <c r="F12" i="44"/>
  <c r="G7" i="58"/>
  <c r="H7"/>
  <c r="I7"/>
  <c r="J7"/>
  <c r="K7"/>
  <c r="L7"/>
  <c r="M7"/>
  <c r="N7"/>
  <c r="O7"/>
  <c r="P7"/>
  <c r="Q7"/>
  <c r="R7"/>
  <c r="S7"/>
  <c r="T7"/>
  <c r="U7"/>
  <c r="F7"/>
  <c r="F9"/>
  <c r="F8"/>
  <c r="G12" i="40"/>
  <c r="F12" s="1"/>
  <c r="G11"/>
  <c r="F11"/>
  <c r="H8"/>
  <c r="I8"/>
  <c r="J8"/>
  <c r="K8"/>
  <c r="L8"/>
  <c r="M8"/>
  <c r="N8"/>
  <c r="O8"/>
  <c r="P8"/>
  <c r="Q8"/>
  <c r="R8"/>
  <c r="S8"/>
  <c r="T8"/>
  <c r="U8"/>
  <c r="G8"/>
  <c r="F8"/>
  <c r="F9"/>
  <c r="F10"/>
  <c r="G9"/>
  <c r="G10"/>
  <c r="K9"/>
  <c r="K10" l="1"/>
  <c r="G7" i="9"/>
  <c r="H7"/>
  <c r="I7"/>
  <c r="J7"/>
  <c r="K7"/>
  <c r="L7"/>
  <c r="M7"/>
  <c r="N7"/>
  <c r="O7"/>
  <c r="F7"/>
  <c r="F9"/>
  <c r="F10"/>
  <c r="F11"/>
  <c r="F8"/>
  <c r="G9"/>
  <c r="G8"/>
  <c r="G10"/>
  <c r="G11"/>
  <c r="D7" i="5" l="1"/>
  <c r="E7"/>
  <c r="F7"/>
  <c r="G7"/>
  <c r="H7"/>
  <c r="I7"/>
  <c r="J7"/>
  <c r="K7"/>
  <c r="L7"/>
  <c r="C7"/>
  <c r="C9"/>
  <c r="C8"/>
  <c r="D9"/>
  <c r="D8"/>
</calcChain>
</file>

<file path=xl/sharedStrings.xml><?xml version="1.0" encoding="utf-8"?>
<sst xmlns="http://schemas.openxmlformats.org/spreadsheetml/2006/main" count="1157" uniqueCount="371">
  <si>
    <t>表-01</t>
  </si>
  <si>
    <t>部门收支总表</t>
  </si>
  <si>
    <t>单位:万元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</si>
  <si>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</si>
  <si>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</si>
  <si>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</si>
  <si>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</si>
  <si>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</si>
  <si>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</si>
  <si>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</si>
  <si>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</si>
  <si>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</si>
  <si>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</si>
  <si>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</si>
  <si>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</si>
  <si>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</si>
  <si>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</si>
  <si>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</si>
  <si>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</si>
  <si>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</si>
  <si>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</si>
  <si>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</si>
  <si>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</si>
  <si>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</si>
  <si>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</si>
  <si>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</si>
  <si>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</si>
  <si>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</si>
  <si>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</si>
  <si>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</si>
  <si>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</si>
  <si>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</si>
  <si>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</si>
  <si>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</si>
  <si>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</si>
  <si>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</si>
  <si>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 对企业补助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</si>
  <si>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</si>
  <si>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</si>
  <si>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</si>
  <si>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</si>
  <si>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</si>
  <si>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</si>
  <si>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</si>
  <si>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</si>
  <si>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</si>
  <si>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</si>
  <si>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</si>
  <si>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</si>
  <si>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</si>
  <si>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</si>
  <si>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</si>
  <si>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</si>
  <si>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</si>
  <si>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</si>
  <si>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</si>
  <si>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</si>
  <si>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</si>
  <si>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</si>
  <si>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</si>
  <si>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</si>
  <si>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</si>
  <si>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</si>
  <si>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</si>
  <si>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</si>
  <si>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</si>
  <si>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</si>
  <si>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</si>
  <si>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</si>
  <si>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</si>
  <si>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</si>
  <si>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</si>
  <si>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</si>
  <si>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</si>
  <si>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</si>
  <si>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</si>
  <si>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</si>
  <si>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单位：万元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</si>
  <si>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</si>
  <si>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</si>
  <si>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</si>
  <si>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</si>
  <si>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</si>
  <si>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</si>
  <si>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</si>
  <si>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</si>
  <si>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</si>
  <si>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</si>
  <si>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</si>
  <si>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</si>
  <si>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</si>
  <si>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</si>
  <si>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</si>
  <si>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</si>
  <si>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</si>
  <si>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</si>
  <si>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</si>
  <si>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</si>
  <si>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</si>
  <si>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</si>
  <si>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</si>
  <si>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表-04</t>
  </si>
  <si>
    <t>部门支出总表（分类）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</si>
  <si>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</si>
  <si>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</si>
  <si>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</si>
  <si>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</si>
  <si>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</si>
  <si>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</si>
  <si>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</si>
  <si>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</si>
  <si>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</si>
  <si>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</si>
  <si>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</si>
  <si>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对企业补助</t>
  </si>
  <si>
    <t>债务利息及费用支出</t>
  </si>
  <si>
    <t>对社会保障基金补助</t>
  </si>
  <si>
    <t>资本性支出(基本建设)</t>
  </si>
  <si>
    <t>资本性支出</t>
  </si>
  <si>
    <t>其他支出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</si>
  <si>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</si>
  <si>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</si>
  <si>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</si>
  <si>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</si>
  <si>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</si>
  <si>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</si>
  <si>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</si>
  <si>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</si>
  <si>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</si>
  <si>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</si>
  <si>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</si>
  <si>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</si>
  <si>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</si>
  <si>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</si>
  <si>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</si>
  <si>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</si>
  <si>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工资性支出</t>
  </si>
  <si>
    <t>社会保障缴费</t>
  </si>
  <si>
    <t>住房公积金</t>
  </si>
  <si>
    <t>其他工资福利支出</t>
  </si>
  <si>
    <t>基本工资</t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</si>
  <si>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</si>
  <si>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</si>
  <si>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</si>
  <si>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</si>
  <si>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</si>
  <si>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</si>
  <si>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</si>
  <si>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生育保险</t>
  </si>
  <si>
    <t>工伤保险</t>
  </si>
  <si>
    <t>残疾人保障金</t>
  </si>
  <si>
    <t>医疗费</t>
  </si>
  <si>
    <t>定额补助</t>
  </si>
  <si>
    <t>工勤人员经费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</si>
  <si>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</si>
  <si>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</si>
  <si>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</si>
  <si>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</si>
  <si>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</si>
  <si>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</si>
  <si>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</si>
  <si>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</si>
  <si>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</si>
  <si>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</si>
  <si>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水费</t>
  </si>
  <si>
    <t>电费</t>
  </si>
  <si>
    <t>邮电费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</si>
  <si>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</si>
  <si>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</si>
  <si>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</si>
  <si>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</si>
  <si>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</si>
  <si>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</si>
  <si>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</si>
  <si>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</si>
  <si>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工会经费</t>
  </si>
  <si>
    <t>福利费</t>
  </si>
  <si>
    <t>公务用车运行维护费</t>
  </si>
  <si>
    <t>公务交通补贴</t>
  </si>
  <si>
    <t>其他交通费用</t>
  </si>
  <si>
    <t>离退休公用支出</t>
  </si>
  <si>
    <t>离退休党建经费</t>
  </si>
  <si>
    <t>其他</t>
  </si>
  <si>
    <t>表-09</t>
  </si>
  <si>
    <t>一般商品和服务支出预算(按政府预算)</t>
  </si>
  <si>
    <t>单位显示编码</t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</si>
  <si>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</si>
  <si>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</si>
  <si>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</si>
  <si>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</si>
  <si>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</si>
  <si>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</si>
  <si>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</si>
  <si>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</si>
  <si>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</si>
  <si>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</si>
  <si>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</si>
  <si>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</si>
  <si>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</si>
  <si>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</si>
  <si>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</si>
  <si>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</si>
  <si>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</si>
  <si>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</si>
  <si>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</si>
  <si>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</si>
  <si>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</si>
  <si>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</si>
  <si>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</si>
  <si>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</si>
  <si>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</si>
  <si>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</si>
  <si>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</si>
  <si>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</si>
  <si>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</si>
  <si>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</si>
  <si>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</si>
  <si>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</si>
  <si>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</si>
  <si>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</si>
  <si>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</si>
  <si>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</si>
  <si>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</si>
  <si>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</si>
  <si>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</si>
  <si>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</si>
  <si>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</si>
  <si>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</si>
  <si>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</si>
  <si>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</si>
  <si>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</si>
  <si>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</si>
  <si>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</si>
  <si>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</si>
  <si>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表-22</t>
  </si>
  <si>
    <t>政府性基金拨款支出预算表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</si>
  <si>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</si>
  <si>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</si>
  <si>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</si>
  <si>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</si>
  <si>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</si>
  <si>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</si>
  <si>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</si>
  <si>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</si>
  <si>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</si>
  <si>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</si>
  <si>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</si>
  <si>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</si>
  <si>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</si>
  <si>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</si>
  <si>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</si>
  <si>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</si>
  <si>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</si>
  <si>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</si>
  <si>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</si>
  <si>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</si>
  <si>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</si>
  <si>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</si>
  <si>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附件1</t>
  </si>
  <si>
    <t>部门（单位）整体支出预算绩效目标申报表</t>
  </si>
  <si>
    <t xml:space="preserve">    填报单位（盖章）：</t>
  </si>
  <si>
    <t>单位负责人：</t>
  </si>
  <si>
    <t>部门基本信息</t>
  </si>
  <si>
    <t>预算单位</t>
  </si>
  <si>
    <t>绩效管理
联络员</t>
  </si>
  <si>
    <t xml:space="preserve"> 联系电话</t>
  </si>
  <si>
    <t>人员编制数</t>
  </si>
  <si>
    <t xml:space="preserve"> 实有人数</t>
  </si>
  <si>
    <t>部门职能
职责概述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</si>
  <si>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</si>
  <si>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</si>
  <si>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</si>
  <si>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</si>
  <si>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</si>
  <si>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</si>
  <si>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</si>
  <si>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</si>
  <si>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</si>
  <si>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</si>
  <si>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</si>
  <si>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</si>
  <si>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</si>
  <si>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</si>
  <si>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</si>
  <si>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</si>
  <si>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</si>
  <si>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</si>
  <si>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质量指标</t>
  </si>
  <si>
    <t>时效指标</t>
  </si>
  <si>
    <t>成本指标</t>
  </si>
  <si>
    <t>效益指标
（预期可能实现的效益，包括经济效益、社会效益、环境效益、可持续影响以及服务对象满意度等）</t>
  </si>
  <si>
    <t>经济效益</t>
  </si>
  <si>
    <t>社会效益</t>
  </si>
  <si>
    <t>环境效益</t>
  </si>
  <si>
    <t>可持续影响</t>
  </si>
  <si>
    <t>服务对象满意度</t>
  </si>
  <si>
    <t>审核意见
财政部门</t>
  </si>
  <si>
    <t xml:space="preserve">
                                （盖章）
                               年   月   日  
</t>
  </si>
  <si>
    <t>附件2</t>
  </si>
  <si>
    <t>项目支出预算绩效目标申报表</t>
  </si>
  <si>
    <t xml:space="preserve"> 填报单位（盖章）：</t>
  </si>
  <si>
    <t>项目基本情况</t>
  </si>
  <si>
    <t>项目名称</t>
  </si>
  <si>
    <t xml:space="preserve"> </t>
  </si>
  <si>
    <t>项目属性</t>
  </si>
  <si>
    <t xml:space="preserve">新增项目□                       延续项目□ </t>
  </si>
  <si>
    <t xml:space="preserve"> 主管部门</t>
  </si>
  <si>
    <t xml:space="preserve"> 项目起止时间</t>
  </si>
  <si>
    <t>项目负责人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</si>
  <si>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</si>
  <si>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</si>
  <si>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</si>
  <si>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</si>
  <si>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</si>
  <si>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</si>
  <si>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</si>
  <si>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</si>
  <si>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</si>
  <si>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</si>
  <si>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</si>
  <si>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</si>
  <si>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</si>
  <si>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</si>
  <si>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</si>
  <si>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</si>
  <si>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</si>
  <si>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</si>
  <si>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</si>
  <si>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</si>
  <si>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</si>
  <si>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</si>
  <si>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</si>
  <si>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</si>
  <si>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1、</t>
  </si>
  <si>
    <t>2、</t>
  </si>
  <si>
    <t>项目年度绩效目标情况</t>
  </si>
  <si>
    <t>长期绩效目标</t>
  </si>
  <si>
    <t>1.
2.
3.
……</t>
  </si>
  <si>
    <t>本年度绩效目标</t>
  </si>
  <si>
    <t>项目年度绩效指标</t>
  </si>
  <si>
    <t>产出
指标</t>
  </si>
  <si>
    <t>1.
2.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</si>
  <si>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</si>
  <si>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</si>
  <si>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</si>
  <si>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125001</t>
    <phoneticPr fontId="13" type="noConversion"/>
  </si>
  <si>
    <t>125002</t>
    <phoneticPr fontId="13" type="noConversion"/>
  </si>
  <si>
    <t>合计</t>
    <phoneticPr fontId="13" type="noConversion"/>
  </si>
  <si>
    <t>区安全生产监督管理局机关</t>
    <phoneticPr fontId="13" type="noConversion"/>
  </si>
  <si>
    <t>区安全生产监察执法大队</t>
    <phoneticPr fontId="13" type="noConversion"/>
  </si>
  <si>
    <t>204</t>
    <phoneticPr fontId="13" type="noConversion"/>
  </si>
  <si>
    <t>03</t>
    <phoneticPr fontId="13" type="noConversion"/>
  </si>
  <si>
    <t>01</t>
    <phoneticPr fontId="13" type="noConversion"/>
  </si>
  <si>
    <t>行政运行</t>
    <phoneticPr fontId="13" type="noConversion"/>
  </si>
  <si>
    <t>安全业务</t>
    <phoneticPr fontId="13" type="noConversion"/>
  </si>
  <si>
    <t>04</t>
    <phoneticPr fontId="13" type="noConversion"/>
  </si>
  <si>
    <t>职业年金</t>
    <phoneticPr fontId="13" type="noConversion"/>
  </si>
  <si>
    <t>失业保险</t>
    <phoneticPr fontId="13" type="noConversion"/>
  </si>
  <si>
    <t>安全生产监督管理局</t>
    <phoneticPr fontId="13" type="noConversion"/>
  </si>
  <si>
    <t>指导服务企业</t>
    <phoneticPr fontId="13" type="noConversion"/>
  </si>
  <si>
    <t>检查企业</t>
    <phoneticPr fontId="13" type="noConversion"/>
  </si>
  <si>
    <t>保障人民生命财产安全</t>
    <phoneticPr fontId="13" type="noConversion"/>
  </si>
  <si>
    <t>减低损失</t>
    <phoneticPr fontId="13" type="noConversion"/>
  </si>
  <si>
    <t>保障社会稳定</t>
    <phoneticPr fontId="13" type="noConversion"/>
  </si>
  <si>
    <t>社会公众满意度</t>
    <phoneticPr fontId="13" type="noConversion"/>
  </si>
  <si>
    <t>确保全年不发生一起较大及以上事故</t>
    <phoneticPr fontId="13" type="noConversion"/>
  </si>
  <si>
    <r>
      <t>（20</t>
    </r>
    <r>
      <rPr>
        <b/>
        <u/>
        <sz val="16"/>
        <rFont val="仿宋_GB2312"/>
        <charset val="134"/>
      </rPr>
      <t xml:space="preserve">19 </t>
    </r>
    <r>
      <rPr>
        <b/>
        <sz val="16"/>
        <rFont val="仿宋_GB2312"/>
        <charset val="134"/>
      </rPr>
      <t>年度）</t>
    </r>
    <phoneticPr fontId="13" type="noConversion"/>
  </si>
  <si>
    <t>叶先群</t>
    <phoneticPr fontId="13" type="noConversion"/>
  </si>
  <si>
    <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  <phoneticPr fontId="13" type="noConversion"/>
  </si>
  <si>
    <t>指导全区各地区各部门应对安全生产类、自然灾害类等突发事件和综合防灾减灾救灾工作。负责安全生产综合监督管理和工矿商贸行业安全生产监督管理工作。承办区委、区管委交办的其他事项。</t>
    <phoneticPr fontId="13" type="noConversion"/>
  </si>
  <si>
    <t>陈维</t>
    <phoneticPr fontId="13" type="noConversion"/>
  </si>
</sst>
</file>

<file path=xl/styles.xml><?xml version="1.0" encoding="utf-8"?>
<styleSheet xmlns="http://schemas.openxmlformats.org/spreadsheetml/2006/main">
  <numFmts count="8">
    <numFmt numFmtId="176" formatCode="0000"/>
    <numFmt numFmtId="177" formatCode="0.00_);[Red]\(0.00\)"/>
    <numFmt numFmtId="178" formatCode="#,##0.00_ "/>
    <numFmt numFmtId="179" formatCode="#,##0.00_);[Red]\(#,##0.00\)"/>
    <numFmt numFmtId="180" formatCode="* #,##0.00;* \-#,##0.00;* &quot;&quot;??;@"/>
    <numFmt numFmtId="181" formatCode="#,##0.0000"/>
    <numFmt numFmtId="182" formatCode="0.00_ "/>
    <numFmt numFmtId="183" formatCode="00"/>
  </numFmts>
  <fonts count="23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family val="3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family val="3"/>
      <charset val="134"/>
    </font>
    <font>
      <sz val="6"/>
      <name val="宋体"/>
      <family val="3"/>
      <charset val="134"/>
    </font>
    <font>
      <sz val="11"/>
      <name val="宋体"/>
      <family val="3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6"/>
      <name val="黑体"/>
      <family val="3"/>
      <charset val="134"/>
    </font>
    <font>
      <b/>
      <sz val="9"/>
      <name val="宋体"/>
      <family val="3"/>
      <charset val="134"/>
    </font>
    <font>
      <sz val="18"/>
      <name val="方正小标宋_GBK"/>
      <charset val="134"/>
    </font>
    <font>
      <b/>
      <sz val="10"/>
      <name val="宋体"/>
      <family val="3"/>
      <charset val="134"/>
    </font>
    <font>
      <b/>
      <u/>
      <sz val="16"/>
      <name val="仿宋_GB2312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</cellStyleXfs>
  <cellXfs count="543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3" fillId="0" borderId="0" xfId="9" applyFill="1">
      <alignment vertical="center"/>
    </xf>
    <xf numFmtId="49" fontId="13" fillId="0" borderId="2" xfId="9" applyNumberFormat="1" applyFont="1" applyFill="1" applyBorder="1" applyAlignment="1" applyProtection="1">
      <alignment vertical="center" wrapText="1"/>
    </xf>
    <xf numFmtId="178" fontId="13" fillId="0" borderId="3" xfId="9" applyNumberFormat="1" applyFont="1" applyFill="1" applyBorder="1" applyAlignment="1" applyProtection="1">
      <alignment horizontal="right" vertical="center" wrapText="1"/>
    </xf>
    <xf numFmtId="178" fontId="13" fillId="0" borderId="2" xfId="9" applyNumberFormat="1" applyFont="1" applyFill="1" applyBorder="1" applyAlignment="1" applyProtection="1">
      <alignment horizontal="right" vertical="center" wrapText="1"/>
    </xf>
    <xf numFmtId="177" fontId="13" fillId="0" borderId="13" xfId="9" applyNumberFormat="1" applyFont="1" applyFill="1" applyBorder="1" applyAlignment="1" applyProtection="1">
      <alignment horizontal="right" vertical="center" wrapText="1"/>
    </xf>
    <xf numFmtId="177" fontId="13" fillId="0" borderId="3" xfId="9" applyNumberFormat="1" applyFont="1" applyFill="1" applyBorder="1" applyAlignment="1" applyProtection="1">
      <alignment horizontal="right" vertical="center" wrapText="1"/>
    </xf>
    <xf numFmtId="177" fontId="13" fillId="0" borderId="2" xfId="9" applyNumberFormat="1" applyFont="1" applyFill="1" applyBorder="1" applyAlignment="1" applyProtection="1">
      <alignment horizontal="right" vertical="center" wrapText="1"/>
    </xf>
    <xf numFmtId="4" fontId="13" fillId="0" borderId="0" xfId="9" applyNumberFormat="1" applyFont="1" applyFill="1" applyAlignment="1" applyProtection="1">
      <alignment vertical="center"/>
    </xf>
    <xf numFmtId="0" fontId="0" fillId="0" borderId="0" xfId="0" applyFill="1"/>
    <xf numFmtId="0" fontId="14" fillId="0" borderId="0" xfId="0" applyFont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wrapText="1"/>
    </xf>
    <xf numFmtId="4" fontId="15" fillId="0" borderId="2" xfId="0" applyNumberFormat="1" applyFont="1" applyFill="1" applyBorder="1" applyAlignment="1">
      <alignment horizontal="right" wrapText="1"/>
    </xf>
    <xf numFmtId="0" fontId="15" fillId="0" borderId="0" xfId="0" applyFont="1" applyAlignment="1">
      <alignment vertical="center"/>
    </xf>
    <xf numFmtId="0" fontId="13" fillId="0" borderId="0" xfId="1" applyFill="1" applyAlignment="1">
      <alignment vertical="center"/>
    </xf>
    <xf numFmtId="0" fontId="13" fillId="0" borderId="0" xfId="1" applyNumberFormat="1" applyFont="1" applyFill="1" applyAlignment="1" applyProtection="1">
      <alignment vertical="center"/>
    </xf>
    <xf numFmtId="49" fontId="13" fillId="0" borderId="2" xfId="1" applyNumberFormat="1" applyFont="1" applyFill="1" applyBorder="1" applyAlignment="1" applyProtection="1">
      <alignment horizontal="center" vertical="center" wrapText="1"/>
    </xf>
    <xf numFmtId="49" fontId="13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179" fontId="13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3" fillId="0" borderId="0" xfId="1" applyNumberFormat="1" applyFont="1" applyFill="1" applyAlignment="1" applyProtection="1">
      <alignment horizontal="center" vertical="center" wrapText="1"/>
    </xf>
    <xf numFmtId="179" fontId="13" fillId="0" borderId="2" xfId="1" applyNumberFormat="1" applyFill="1" applyBorder="1" applyAlignment="1">
      <alignment horizontal="right" vertical="center" wrapText="1"/>
    </xf>
    <xf numFmtId="0" fontId="13" fillId="0" borderId="0" xfId="1" applyFill="1" applyAlignment="1">
      <alignment horizontal="center" vertical="center" wrapText="1"/>
    </xf>
    <xf numFmtId="0" fontId="13" fillId="0" borderId="0" xfId="2" applyFill="1">
      <alignment vertical="center"/>
    </xf>
    <xf numFmtId="0" fontId="13" fillId="0" borderId="0" xfId="2">
      <alignment vertical="center"/>
    </xf>
    <xf numFmtId="0" fontId="15" fillId="0" borderId="0" xfId="2" applyFont="1" applyAlignment="1">
      <alignment horizontal="center" vertical="center" wrapText="1"/>
    </xf>
    <xf numFmtId="49" fontId="15" fillId="2" borderId="0" xfId="2" applyNumberFormat="1" applyFont="1" applyFill="1" applyAlignment="1">
      <alignment vertical="center"/>
    </xf>
    <xf numFmtId="0" fontId="15" fillId="0" borderId="0" xfId="2" applyFont="1" applyFill="1" applyAlignment="1">
      <alignment horizontal="centerContinuous" vertical="center"/>
    </xf>
    <xf numFmtId="0" fontId="15" fillId="0" borderId="0" xfId="2" applyFont="1" applyAlignment="1">
      <alignment horizontal="centerContinuous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15" fillId="2" borderId="11" xfId="2" applyFont="1" applyFill="1" applyBorder="1" applyAlignment="1">
      <alignment horizontal="center" vertical="center" wrapText="1"/>
    </xf>
    <xf numFmtId="49" fontId="15" fillId="0" borderId="3" xfId="2" applyNumberFormat="1" applyFont="1" applyFill="1" applyBorder="1" applyAlignment="1" applyProtection="1">
      <alignment horizontal="center" vertical="center" wrapText="1"/>
    </xf>
    <xf numFmtId="49" fontId="15" fillId="0" borderId="2" xfId="2" applyNumberFormat="1" applyFont="1" applyFill="1" applyBorder="1" applyAlignment="1" applyProtection="1">
      <alignment horizontal="center" vertical="center" wrapText="1"/>
    </xf>
    <xf numFmtId="49" fontId="15" fillId="0" borderId="13" xfId="2" applyNumberFormat="1" applyFont="1" applyFill="1" applyBorder="1" applyAlignment="1" applyProtection="1">
      <alignment horizontal="left" vertical="center" wrapText="1"/>
    </xf>
    <xf numFmtId="0" fontId="15" fillId="0" borderId="3" xfId="2" applyNumberFormat="1" applyFont="1" applyFill="1" applyBorder="1" applyAlignment="1" applyProtection="1">
      <alignment horizontal="left" vertical="center" wrapText="1"/>
    </xf>
    <xf numFmtId="178" fontId="15" fillId="0" borderId="2" xfId="2" applyNumberFormat="1" applyFont="1" applyFill="1" applyBorder="1" applyAlignment="1" applyProtection="1">
      <alignment horizontal="right" vertical="center" wrapText="1"/>
    </xf>
    <xf numFmtId="178" fontId="15" fillId="0" borderId="13" xfId="2" applyNumberFormat="1" applyFont="1" applyFill="1" applyBorder="1" applyAlignment="1" applyProtection="1">
      <alignment horizontal="right" vertical="center" wrapText="1"/>
    </xf>
    <xf numFmtId="178" fontId="15" fillId="0" borderId="3" xfId="2" applyNumberFormat="1" applyFont="1" applyFill="1" applyBorder="1" applyAlignment="1" applyProtection="1">
      <alignment horizontal="right" vertical="center" wrapText="1"/>
    </xf>
    <xf numFmtId="49" fontId="15" fillId="0" borderId="0" xfId="2" applyNumberFormat="1" applyFont="1" applyFill="1" applyAlignment="1">
      <alignment horizontal="center" vertical="center"/>
    </xf>
    <xf numFmtId="0" fontId="15" fillId="0" borderId="0" xfId="2" applyFont="1" applyFill="1" applyAlignment="1">
      <alignment horizontal="left" vertical="center"/>
    </xf>
    <xf numFmtId="180" fontId="15" fillId="0" borderId="0" xfId="2" applyNumberFormat="1" applyFont="1" applyFill="1" applyAlignment="1">
      <alignment horizontal="center" vertical="center"/>
    </xf>
    <xf numFmtId="49" fontId="15" fillId="2" borderId="0" xfId="2" applyNumberFormat="1" applyFont="1" applyFill="1" applyAlignment="1">
      <alignment horizontal="center" vertical="center"/>
    </xf>
    <xf numFmtId="180" fontId="15" fillId="2" borderId="0" xfId="2" applyNumberFormat="1" applyFont="1" applyFill="1" applyAlignment="1">
      <alignment horizontal="center" vertical="center"/>
    </xf>
    <xf numFmtId="0" fontId="15" fillId="2" borderId="0" xfId="2" applyFont="1" applyFill="1" applyAlignment="1">
      <alignment horizontal="left" vertical="center"/>
    </xf>
    <xf numFmtId="0" fontId="13" fillId="0" borderId="0" xfId="2" applyFont="1" applyAlignment="1">
      <alignment horizontal="right" vertical="center" wrapText="1"/>
    </xf>
    <xf numFmtId="180" fontId="15" fillId="2" borderId="0" xfId="2" applyNumberFormat="1" applyFont="1" applyFill="1" applyAlignment="1">
      <alignment vertical="center"/>
    </xf>
    <xf numFmtId="0" fontId="13" fillId="0" borderId="1" xfId="2" applyFont="1" applyBorder="1" applyAlignment="1">
      <alignment horizontal="left" vertical="center" wrapText="1"/>
    </xf>
    <xf numFmtId="0" fontId="15" fillId="2" borderId="0" xfId="2" applyFont="1" applyFill="1" applyAlignment="1">
      <alignment vertical="center"/>
    </xf>
    <xf numFmtId="178" fontId="13" fillId="0" borderId="3" xfId="2" applyNumberFormat="1" applyFont="1" applyFill="1" applyBorder="1" applyAlignment="1" applyProtection="1">
      <alignment horizontal="right" vertical="center" wrapText="1"/>
    </xf>
    <xf numFmtId="178" fontId="13" fillId="0" borderId="2" xfId="2" applyNumberFormat="1" applyFont="1" applyFill="1" applyBorder="1" applyAlignment="1" applyProtection="1">
      <alignment horizontal="right" vertical="center" wrapText="1"/>
    </xf>
    <xf numFmtId="0" fontId="13" fillId="0" borderId="0" xfId="2" applyFont="1" applyFill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0" fontId="13" fillId="0" borderId="0" xfId="6" applyFill="1">
      <alignment vertical="center"/>
    </xf>
    <xf numFmtId="0" fontId="13" fillId="0" borderId="0" xfId="6">
      <alignment vertical="center"/>
    </xf>
    <xf numFmtId="0" fontId="15" fillId="0" borderId="0" xfId="6" applyFont="1" applyAlignment="1">
      <alignment horizontal="center" vertical="center" wrapText="1"/>
    </xf>
    <xf numFmtId="49" fontId="15" fillId="2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centerContinuous" vertical="center"/>
    </xf>
    <xf numFmtId="0" fontId="15" fillId="0" borderId="0" xfId="6" applyFont="1" applyAlignment="1">
      <alignment horizontal="centerContinuous" vertical="center"/>
    </xf>
    <xf numFmtId="0" fontId="15" fillId="2" borderId="11" xfId="6" applyFont="1" applyFill="1" applyBorder="1" applyAlignment="1">
      <alignment horizontal="centerContinuous" vertical="center"/>
    </xf>
    <xf numFmtId="0" fontId="15" fillId="2" borderId="5" xfId="6" applyFont="1" applyFill="1" applyBorder="1" applyAlignment="1">
      <alignment horizontal="centerContinuous" vertical="center"/>
    </xf>
    <xf numFmtId="0" fontId="15" fillId="2" borderId="6" xfId="6" applyFont="1" applyFill="1" applyBorder="1" applyAlignment="1">
      <alignment horizontal="centerContinuous" vertical="center"/>
    </xf>
    <xf numFmtId="0" fontId="15" fillId="2" borderId="1" xfId="6" applyFont="1" applyFill="1" applyBorder="1" applyAlignment="1">
      <alignment horizontal="center" vertical="center" wrapText="1"/>
    </xf>
    <xf numFmtId="0" fontId="15" fillId="2" borderId="12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49" fontId="15" fillId="0" borderId="3" xfId="6" applyNumberFormat="1" applyFont="1" applyFill="1" applyBorder="1" applyAlignment="1" applyProtection="1">
      <alignment horizontal="center" vertical="center" wrapText="1"/>
    </xf>
    <xf numFmtId="49" fontId="15" fillId="0" borderId="2" xfId="6" applyNumberFormat="1" applyFont="1" applyFill="1" applyBorder="1" applyAlignment="1" applyProtection="1">
      <alignment horizontal="center" vertical="center" wrapText="1"/>
    </xf>
    <xf numFmtId="49" fontId="15" fillId="0" borderId="13" xfId="6" applyNumberFormat="1" applyFont="1" applyFill="1" applyBorder="1" applyAlignment="1" applyProtection="1">
      <alignment horizontal="left" vertical="center" wrapText="1"/>
    </xf>
    <xf numFmtId="0" fontId="15" fillId="0" borderId="2" xfId="6" applyNumberFormat="1" applyFont="1" applyFill="1" applyBorder="1" applyAlignment="1" applyProtection="1">
      <alignment horizontal="left" vertical="center" wrapText="1"/>
    </xf>
    <xf numFmtId="178" fontId="15" fillId="0" borderId="13" xfId="6" applyNumberFormat="1" applyFont="1" applyFill="1" applyBorder="1" applyAlignment="1" applyProtection="1">
      <alignment horizontal="right" vertical="center" wrapText="1"/>
    </xf>
    <xf numFmtId="178" fontId="15" fillId="0" borderId="3" xfId="6" applyNumberFormat="1" applyFont="1" applyFill="1" applyBorder="1" applyAlignment="1" applyProtection="1">
      <alignment horizontal="right" vertical="center" wrapText="1"/>
    </xf>
    <xf numFmtId="49" fontId="15" fillId="0" borderId="0" xfId="6" applyNumberFormat="1" applyFont="1" applyFill="1" applyAlignment="1">
      <alignment horizontal="center" vertical="center"/>
    </xf>
    <xf numFmtId="0" fontId="15" fillId="0" borderId="0" xfId="6" applyFont="1" applyFill="1" applyAlignment="1">
      <alignment horizontal="left" vertical="center"/>
    </xf>
    <xf numFmtId="180" fontId="15" fillId="0" borderId="0" xfId="6" applyNumberFormat="1" applyFont="1" applyFill="1" applyAlignment="1">
      <alignment horizontal="center" vertical="center"/>
    </xf>
    <xf numFmtId="180" fontId="15" fillId="2" borderId="0" xfId="6" applyNumberFormat="1" applyFont="1" applyFill="1" applyAlignment="1">
      <alignment horizontal="center" vertical="center"/>
    </xf>
    <xf numFmtId="49" fontId="15" fillId="2" borderId="0" xfId="6" applyNumberFormat="1" applyFont="1" applyFill="1" applyAlignment="1">
      <alignment horizontal="center" vertical="center"/>
    </xf>
    <xf numFmtId="0" fontId="15" fillId="2" borderId="0" xfId="6" applyFont="1" applyFill="1" applyAlignment="1">
      <alignment horizontal="left" vertical="center"/>
    </xf>
    <xf numFmtId="178" fontId="15" fillId="0" borderId="2" xfId="6" applyNumberFormat="1" applyFont="1" applyFill="1" applyBorder="1" applyAlignment="1" applyProtection="1">
      <alignment horizontal="right" vertical="center" wrapText="1"/>
    </xf>
    <xf numFmtId="0" fontId="13" fillId="0" borderId="0" xfId="6" applyFont="1" applyAlignment="1">
      <alignment horizontal="right" vertical="center" wrapText="1"/>
    </xf>
    <xf numFmtId="180" fontId="15" fillId="2" borderId="0" xfId="6" applyNumberFormat="1" applyFont="1" applyFill="1" applyAlignment="1">
      <alignment vertical="center"/>
    </xf>
    <xf numFmtId="0" fontId="13" fillId="0" borderId="1" xfId="6" applyFont="1" applyBorder="1" applyAlignment="1">
      <alignment horizontal="left" vertical="center" wrapText="1"/>
    </xf>
    <xf numFmtId="0" fontId="15" fillId="2" borderId="0" xfId="6" applyFont="1" applyFill="1" applyAlignment="1">
      <alignment vertical="center"/>
    </xf>
    <xf numFmtId="178" fontId="13" fillId="0" borderId="3" xfId="6" applyNumberFormat="1" applyFont="1" applyFill="1" applyBorder="1" applyAlignment="1" applyProtection="1">
      <alignment horizontal="right" vertical="center" wrapText="1"/>
    </xf>
    <xf numFmtId="178" fontId="13" fillId="0" borderId="2" xfId="6" applyNumberFormat="1" applyFont="1" applyFill="1" applyBorder="1" applyAlignment="1" applyProtection="1">
      <alignment horizontal="right" vertical="center" wrapText="1"/>
    </xf>
    <xf numFmtId="0" fontId="13" fillId="0" borderId="0" xfId="6" applyFont="1" applyFill="1" applyAlignment="1">
      <alignment horizontal="centerContinuous" vertical="center"/>
    </xf>
    <xf numFmtId="0" fontId="13" fillId="0" borderId="0" xfId="6" applyFont="1" applyAlignment="1">
      <alignment horizontal="centerContinuous" vertical="center"/>
    </xf>
    <xf numFmtId="0" fontId="13" fillId="0" borderId="0" xfId="13" applyFill="1">
      <alignment vertical="center"/>
    </xf>
    <xf numFmtId="0" fontId="15" fillId="0" borderId="3" xfId="13" applyNumberFormat="1" applyFont="1" applyFill="1" applyBorder="1" applyAlignment="1" applyProtection="1">
      <alignment horizontal="left" vertical="center" wrapText="1"/>
    </xf>
    <xf numFmtId="0" fontId="15" fillId="0" borderId="3" xfId="13" applyNumberFormat="1" applyFont="1" applyFill="1" applyBorder="1" applyAlignment="1" applyProtection="1">
      <alignment horizontal="left" vertical="center"/>
    </xf>
    <xf numFmtId="49" fontId="15" fillId="0" borderId="2" xfId="13" applyNumberFormat="1" applyFont="1" applyFill="1" applyBorder="1" applyAlignment="1" applyProtection="1">
      <alignment horizontal="left" vertical="center"/>
    </xf>
    <xf numFmtId="178" fontId="15" fillId="0" borderId="13" xfId="13" applyNumberFormat="1" applyFont="1" applyFill="1" applyBorder="1" applyAlignment="1" applyProtection="1">
      <alignment horizontal="right" vertical="center" wrapText="1"/>
    </xf>
    <xf numFmtId="178" fontId="15" fillId="0" borderId="2" xfId="13" applyNumberFormat="1" applyFont="1" applyFill="1" applyBorder="1" applyAlignment="1" applyProtection="1">
      <alignment horizontal="right" vertical="center" wrapText="1"/>
    </xf>
    <xf numFmtId="178" fontId="15" fillId="0" borderId="3" xfId="13" applyNumberFormat="1" applyFont="1" applyFill="1" applyBorder="1" applyAlignment="1" applyProtection="1">
      <alignment horizontal="right" vertical="center" wrapText="1"/>
    </xf>
    <xf numFmtId="0" fontId="15" fillId="0" borderId="0" xfId="13" applyFont="1" applyFill="1" applyAlignment="1">
      <alignment horizontal="centerContinuous" vertical="center"/>
    </xf>
    <xf numFmtId="0" fontId="15" fillId="0" borderId="0" xfId="13" applyNumberFormat="1" applyFont="1" applyFill="1" applyAlignment="1" applyProtection="1">
      <alignment vertical="center" wrapText="1"/>
    </xf>
    <xf numFmtId="0" fontId="15" fillId="0" borderId="0" xfId="13" applyNumberFormat="1" applyFont="1" applyFill="1" applyAlignment="1" applyProtection="1">
      <alignment horizontal="right" vertical="center"/>
    </xf>
    <xf numFmtId="0" fontId="15" fillId="0" borderId="1" xfId="13" applyNumberFormat="1" applyFont="1" applyFill="1" applyBorder="1" applyAlignment="1" applyProtection="1">
      <alignment wrapText="1"/>
    </xf>
    <xf numFmtId="0" fontId="15" fillId="0" borderId="1" xfId="13" applyNumberFormat="1" applyFont="1" applyFill="1" applyBorder="1" applyAlignment="1" applyProtection="1">
      <alignment horizontal="right" vertical="center" wrapText="1"/>
    </xf>
    <xf numFmtId="178" fontId="13" fillId="0" borderId="13" xfId="13" applyNumberFormat="1" applyFont="1" applyFill="1" applyBorder="1" applyAlignment="1" applyProtection="1">
      <alignment horizontal="right" vertical="center" wrapText="1"/>
    </xf>
    <xf numFmtId="4" fontId="15" fillId="0" borderId="2" xfId="0" applyNumberFormat="1" applyFont="1" applyFill="1" applyBorder="1" applyAlignment="1">
      <alignment horizontal="right" vertical="center" wrapText="1"/>
    </xf>
    <xf numFmtId="0" fontId="13" fillId="0" borderId="0" xfId="5" applyFill="1">
      <alignment vertical="center"/>
    </xf>
    <xf numFmtId="0" fontId="15" fillId="0" borderId="0" xfId="5" applyFont="1" applyFill="1" applyAlignment="1">
      <alignment horizontal="center" vertical="center"/>
    </xf>
    <xf numFmtId="181" fontId="15" fillId="0" borderId="0" xfId="5" applyNumberFormat="1" applyFont="1" applyFill="1" applyAlignment="1" applyProtection="1">
      <alignment horizontal="center" vertical="center"/>
    </xf>
    <xf numFmtId="0" fontId="15" fillId="0" borderId="0" xfId="8" applyFont="1" applyFill="1" applyAlignment="1">
      <alignment horizontal="centerContinuous" vertical="center"/>
    </xf>
    <xf numFmtId="0" fontId="15" fillId="0" borderId="2" xfId="0" applyNumberFormat="1" applyFont="1" applyFill="1" applyBorder="1" applyAlignment="1">
      <alignment wrapText="1"/>
    </xf>
    <xf numFmtId="49" fontId="15" fillId="0" borderId="2" xfId="0" applyNumberFormat="1" applyFont="1" applyFill="1" applyBorder="1" applyAlignment="1">
      <alignment wrapText="1"/>
    </xf>
    <xf numFmtId="179" fontId="13" fillId="0" borderId="0" xfId="3" applyNumberFormat="1" applyFill="1" applyAlignment="1">
      <alignment horizontal="right" vertical="center"/>
    </xf>
    <xf numFmtId="0" fontId="15" fillId="0" borderId="0" xfId="3" applyFont="1" applyAlignment="1">
      <alignment horizontal="centerContinuous" vertical="center"/>
    </xf>
    <xf numFmtId="0" fontId="13" fillId="0" borderId="0" xfId="3">
      <alignment vertical="center"/>
    </xf>
    <xf numFmtId="0" fontId="15" fillId="0" borderId="0" xfId="3" applyFont="1" applyAlignment="1">
      <alignment horizontal="right" vertical="center" wrapText="1"/>
    </xf>
    <xf numFmtId="0" fontId="15" fillId="0" borderId="1" xfId="3" applyFont="1" applyBorder="1" applyAlignment="1">
      <alignment horizontal="centerContinuous" vertical="center" wrapText="1"/>
    </xf>
    <xf numFmtId="0" fontId="15" fillId="0" borderId="0" xfId="3" applyFont="1" applyAlignment="1">
      <alignment horizontal="left" vertical="center" wrapText="1"/>
    </xf>
    <xf numFmtId="49" fontId="15" fillId="0" borderId="2" xfId="3" applyNumberFormat="1" applyFont="1" applyFill="1" applyBorder="1" applyAlignment="1" applyProtection="1">
      <alignment horizontal="left" vertical="center" wrapText="1"/>
    </xf>
    <xf numFmtId="0" fontId="15" fillId="0" borderId="2" xfId="3" applyNumberFormat="1" applyFont="1" applyFill="1" applyBorder="1" applyAlignment="1" applyProtection="1">
      <alignment horizontal="left" vertical="center" wrapText="1"/>
    </xf>
    <xf numFmtId="0" fontId="15" fillId="0" borderId="0" xfId="3" applyFont="1" applyFill="1" applyAlignment="1">
      <alignment horizontal="centerContinuous" vertical="center"/>
    </xf>
    <xf numFmtId="0" fontId="15" fillId="0" borderId="0" xfId="3" applyNumberFormat="1" applyFont="1" applyFill="1" applyAlignment="1" applyProtection="1">
      <alignment horizontal="right" vertical="center" wrapText="1"/>
    </xf>
    <xf numFmtId="0" fontId="15" fillId="0" borderId="0" xfId="3" applyNumberFormat="1" applyFont="1" applyFill="1" applyAlignment="1" applyProtection="1">
      <alignment vertical="center" wrapText="1"/>
    </xf>
    <xf numFmtId="0" fontId="15" fillId="0" borderId="0" xfId="3" applyNumberFormat="1" applyFont="1" applyFill="1" applyAlignment="1" applyProtection="1">
      <alignment horizontal="center" wrapText="1"/>
    </xf>
    <xf numFmtId="179" fontId="15" fillId="0" borderId="0" xfId="3" applyNumberFormat="1" applyFont="1" applyFill="1" applyAlignment="1">
      <alignment horizontal="right" vertical="center"/>
    </xf>
    <xf numFmtId="0" fontId="13" fillId="0" borderId="0" xfId="11" applyFill="1" applyAlignment="1">
      <alignment vertical="center"/>
    </xf>
    <xf numFmtId="0" fontId="15" fillId="0" borderId="0" xfId="11" applyFont="1" applyFill="1" applyAlignment="1">
      <alignment horizontal="centerContinuous" vertical="center"/>
    </xf>
    <xf numFmtId="0" fontId="15" fillId="0" borderId="11" xfId="11" applyFont="1" applyFill="1" applyBorder="1" applyAlignment="1">
      <alignment horizontal="center" vertical="center" wrapText="1"/>
    </xf>
    <xf numFmtId="0" fontId="15" fillId="0" borderId="2" xfId="11" applyFont="1" applyFill="1" applyBorder="1" applyAlignment="1">
      <alignment horizontal="center" vertical="center" wrapText="1"/>
    </xf>
    <xf numFmtId="49" fontId="15" fillId="0" borderId="2" xfId="11" applyNumberFormat="1" applyFont="1" applyFill="1" applyBorder="1" applyAlignment="1" applyProtection="1">
      <alignment horizontal="center" vertical="center" wrapText="1"/>
    </xf>
    <xf numFmtId="49" fontId="15" fillId="0" borderId="13" xfId="11" applyNumberFormat="1" applyFont="1" applyFill="1" applyBorder="1" applyAlignment="1" applyProtection="1">
      <alignment horizontal="center" vertical="center" wrapText="1"/>
    </xf>
    <xf numFmtId="49" fontId="15" fillId="0" borderId="3" xfId="11" applyNumberFormat="1" applyFont="1" applyFill="1" applyBorder="1" applyAlignment="1" applyProtection="1">
      <alignment horizontal="left" vertical="center" wrapText="1"/>
    </xf>
    <xf numFmtId="0" fontId="15" fillId="0" borderId="3" xfId="11" applyNumberFormat="1" applyFont="1" applyFill="1" applyBorder="1" applyAlignment="1" applyProtection="1">
      <alignment horizontal="left" vertical="center" wrapText="1"/>
    </xf>
    <xf numFmtId="179" fontId="15" fillId="0" borderId="3" xfId="11" applyNumberFormat="1" applyFont="1" applyFill="1" applyBorder="1" applyAlignment="1" applyProtection="1">
      <alignment horizontal="right" vertical="center" wrapText="1"/>
    </xf>
    <xf numFmtId="179" fontId="15" fillId="0" borderId="2" xfId="11" applyNumberFormat="1" applyFont="1" applyFill="1" applyBorder="1" applyAlignment="1" applyProtection="1">
      <alignment horizontal="right" vertical="center" wrapText="1"/>
    </xf>
    <xf numFmtId="0" fontId="15" fillId="0" borderId="0" xfId="11" applyFont="1" applyFill="1" applyAlignment="1">
      <alignment horizontal="center" vertical="center"/>
    </xf>
    <xf numFmtId="0" fontId="15" fillId="0" borderId="1" xfId="11" applyNumberFormat="1" applyFont="1" applyFill="1" applyBorder="1" applyAlignment="1" applyProtection="1">
      <alignment vertical="center"/>
    </xf>
    <xf numFmtId="178" fontId="13" fillId="0" borderId="2" xfId="11" applyNumberFormat="1" applyFont="1" applyFill="1" applyBorder="1" applyAlignment="1" applyProtection="1">
      <alignment horizontal="right" vertical="center" wrapText="1"/>
    </xf>
    <xf numFmtId="0" fontId="17" fillId="0" borderId="0" xfId="0" applyNumberFormat="1" applyFont="1" applyFill="1" applyAlignment="1" applyProtection="1">
      <alignment vertical="center"/>
    </xf>
    <xf numFmtId="0" fontId="18" fillId="0" borderId="0" xfId="0" applyNumberFormat="1" applyFont="1" applyFill="1" applyProtection="1"/>
    <xf numFmtId="0" fontId="13" fillId="0" borderId="0" xfId="0" applyNumberFormat="1" applyFont="1" applyFill="1" applyAlignment="1" applyProtection="1">
      <alignment horizontal="right" vertical="top"/>
    </xf>
    <xf numFmtId="0" fontId="20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right" vertical="center"/>
    </xf>
    <xf numFmtId="0" fontId="15" fillId="0" borderId="2" xfId="15" applyNumberFormat="1" applyFont="1" applyFill="1" applyBorder="1" applyAlignment="1" applyProtection="1">
      <alignment vertical="center"/>
    </xf>
    <xf numFmtId="177" fontId="15" fillId="0" borderId="2" xfId="0" applyNumberFormat="1" applyFont="1" applyFill="1" applyBorder="1" applyAlignment="1" applyProtection="1">
      <alignment horizontal="right" vertical="center" wrapText="1"/>
    </xf>
    <xf numFmtId="4" fontId="15" fillId="0" borderId="2" xfId="15" applyNumberFormat="1" applyFont="1" applyFill="1" applyBorder="1" applyAlignment="1" applyProtection="1">
      <alignment horizontal="right" vertical="center" wrapText="1"/>
    </xf>
    <xf numFmtId="0" fontId="15" fillId="0" borderId="2" xfId="15" applyFont="1" applyFill="1" applyBorder="1" applyAlignment="1">
      <alignment vertical="center"/>
    </xf>
    <xf numFmtId="177" fontId="15" fillId="0" borderId="2" xfId="15" applyNumberFormat="1" applyFont="1" applyFill="1" applyBorder="1" applyAlignment="1" applyProtection="1">
      <alignment horizontal="right" vertical="center" wrapText="1"/>
    </xf>
    <xf numFmtId="0" fontId="22" fillId="0" borderId="2" xfId="15" applyFill="1" applyBorder="1"/>
    <xf numFmtId="0" fontId="15" fillId="0" borderId="2" xfId="15" applyNumberFormat="1" applyFont="1" applyFill="1" applyBorder="1" applyAlignment="1" applyProtection="1">
      <alignment horizontal="left" vertical="center" wrapText="1"/>
    </xf>
    <xf numFmtId="0" fontId="15" fillId="0" borderId="2" xfId="15" applyNumberFormat="1" applyFont="1" applyFill="1" applyBorder="1" applyAlignment="1" applyProtection="1">
      <alignment horizontal="center" vertical="center"/>
    </xf>
    <xf numFmtId="0" fontId="13" fillId="0" borderId="0" xfId="12" applyFill="1" applyAlignment="1">
      <alignment vertical="center"/>
    </xf>
    <xf numFmtId="49" fontId="15" fillId="0" borderId="3" xfId="12" applyNumberFormat="1" applyFont="1" applyFill="1" applyBorder="1" applyAlignment="1" applyProtection="1">
      <alignment horizontal="center" vertical="center" wrapText="1"/>
    </xf>
    <xf numFmtId="49" fontId="15" fillId="0" borderId="2" xfId="12" applyNumberFormat="1" applyFont="1" applyFill="1" applyBorder="1" applyAlignment="1" applyProtection="1">
      <alignment horizontal="center" vertical="center" wrapText="1"/>
    </xf>
    <xf numFmtId="0" fontId="15" fillId="0" borderId="0" xfId="12" applyFont="1" applyFill="1" applyAlignment="1">
      <alignment horizontal="center" vertical="center"/>
    </xf>
    <xf numFmtId="0" fontId="15" fillId="0" borderId="0" xfId="12" applyFont="1" applyFill="1" applyBorder="1" applyAlignment="1">
      <alignment horizontal="center" vertical="center"/>
    </xf>
    <xf numFmtId="0" fontId="15" fillId="0" borderId="0" xfId="12" applyFont="1" applyFill="1" applyAlignment="1">
      <alignment horizontal="centerContinuous" vertical="center"/>
    </xf>
    <xf numFmtId="182" fontId="15" fillId="0" borderId="2" xfId="0" applyNumberFormat="1" applyFont="1" applyFill="1" applyBorder="1" applyAlignment="1">
      <alignment horizontal="center" vertical="center" wrapText="1"/>
    </xf>
    <xf numFmtId="182" fontId="15" fillId="0" borderId="2" xfId="0" applyNumberFormat="1" applyFont="1" applyFill="1" applyBorder="1" applyAlignment="1">
      <alignment horizontal="right" vertical="center" wrapText="1"/>
    </xf>
    <xf numFmtId="0" fontId="15" fillId="0" borderId="0" xfId="10" applyFont="1" applyFill="1" applyAlignment="1">
      <alignment horizontal="centerContinuous" vertical="center"/>
    </xf>
    <xf numFmtId="49" fontId="15" fillId="0" borderId="2" xfId="10" applyNumberFormat="1" applyFont="1" applyFill="1" applyBorder="1" applyAlignment="1" applyProtection="1">
      <alignment horizontal="left" vertical="center" wrapText="1"/>
    </xf>
    <xf numFmtId="0" fontId="15" fillId="0" borderId="2" xfId="10" applyNumberFormat="1" applyFont="1" applyFill="1" applyBorder="1" applyAlignment="1" applyProtection="1">
      <alignment horizontal="left" vertical="center" wrapText="1"/>
    </xf>
    <xf numFmtId="182" fontId="15" fillId="0" borderId="2" xfId="10" applyNumberFormat="1" applyFont="1" applyFill="1" applyBorder="1" applyAlignment="1" applyProtection="1">
      <alignment horizontal="right" vertical="center" wrapText="1"/>
    </xf>
    <xf numFmtId="0" fontId="15" fillId="0" borderId="0" xfId="10" applyNumberFormat="1" applyFont="1" applyFill="1" applyAlignment="1" applyProtection="1">
      <alignment vertical="center" wrapText="1"/>
    </xf>
    <xf numFmtId="0" fontId="13" fillId="0" borderId="1" xfId="10" applyNumberFormat="1" applyFont="1" applyFill="1" applyBorder="1" applyAlignment="1" applyProtection="1">
      <alignment vertical="center"/>
    </xf>
    <xf numFmtId="182" fontId="13" fillId="0" borderId="2" xfId="10" applyNumberFormat="1" applyFill="1" applyBorder="1" applyAlignment="1" applyProtection="1">
      <alignment horizontal="right" vertical="center" wrapText="1"/>
    </xf>
    <xf numFmtId="182" fontId="13" fillId="0" borderId="2" xfId="10" applyNumberFormat="1" applyFont="1" applyFill="1" applyBorder="1" applyAlignment="1" applyProtection="1">
      <alignment horizontal="right" vertical="center" wrapText="1"/>
    </xf>
    <xf numFmtId="0" fontId="15" fillId="0" borderId="0" xfId="14" applyFont="1" applyAlignment="1">
      <alignment horizontal="center" vertical="center" wrapText="1"/>
    </xf>
    <xf numFmtId="179" fontId="13" fillId="0" borderId="0" xfId="7" applyNumberFormat="1" applyFill="1" applyAlignment="1">
      <alignment horizontal="right" vertical="center"/>
    </xf>
    <xf numFmtId="49" fontId="15" fillId="0" borderId="2" xfId="7" applyNumberFormat="1" applyFont="1" applyFill="1" applyBorder="1" applyAlignment="1" applyProtection="1">
      <alignment horizontal="left" vertical="center" wrapText="1"/>
    </xf>
    <xf numFmtId="0" fontId="15" fillId="0" borderId="2" xfId="7" applyNumberFormat="1" applyFont="1" applyFill="1" applyBorder="1" applyAlignment="1" applyProtection="1">
      <alignment horizontal="left" vertical="center" wrapText="1"/>
    </xf>
    <xf numFmtId="178" fontId="15" fillId="0" borderId="2" xfId="7" applyNumberFormat="1" applyFont="1" applyFill="1" applyBorder="1" applyAlignment="1" applyProtection="1">
      <alignment horizontal="right" vertical="center" wrapText="1"/>
    </xf>
    <xf numFmtId="178" fontId="13" fillId="0" borderId="2" xfId="7" applyNumberFormat="1" applyFont="1" applyFill="1" applyBorder="1" applyAlignment="1" applyProtection="1">
      <alignment horizontal="right" vertical="center" wrapText="1"/>
    </xf>
    <xf numFmtId="0" fontId="15" fillId="0" borderId="0" xfId="7" applyFont="1" applyFill="1" applyAlignment="1">
      <alignment horizontal="centerContinuous" vertical="center"/>
    </xf>
    <xf numFmtId="0" fontId="15" fillId="0" borderId="0" xfId="7" applyNumberFormat="1" applyFont="1" applyFill="1" applyAlignment="1" applyProtection="1">
      <alignment horizontal="right" vertical="center" wrapText="1"/>
    </xf>
    <xf numFmtId="0" fontId="15" fillId="0" borderId="0" xfId="7" applyNumberFormat="1" applyFont="1" applyFill="1" applyAlignment="1" applyProtection="1">
      <alignment vertical="center" wrapText="1"/>
    </xf>
    <xf numFmtId="0" fontId="15" fillId="0" borderId="0" xfId="7" applyNumberFormat="1" applyFont="1" applyFill="1" applyAlignment="1" applyProtection="1">
      <alignment horizontal="center" wrapText="1"/>
    </xf>
    <xf numFmtId="179" fontId="15" fillId="0" borderId="0" xfId="7" applyNumberFormat="1" applyFont="1" applyFill="1" applyAlignment="1">
      <alignment horizontal="right" vertical="center"/>
    </xf>
    <xf numFmtId="0" fontId="13" fillId="0" borderId="0" xfId="14" applyFill="1" applyAlignment="1">
      <alignment vertical="center"/>
    </xf>
    <xf numFmtId="0" fontId="15" fillId="0" borderId="0" xfId="14" applyFont="1" applyFill="1" applyAlignment="1">
      <alignment horizontal="centerContinuous" vertical="center"/>
    </xf>
    <xf numFmtId="49" fontId="13" fillId="0" borderId="3" xfId="14" applyNumberFormat="1" applyFont="1" applyFill="1" applyBorder="1" applyAlignment="1" applyProtection="1">
      <alignment horizontal="left" vertical="center" wrapText="1"/>
    </xf>
    <xf numFmtId="49" fontId="15" fillId="0" borderId="2" xfId="14" applyNumberFormat="1" applyFont="1" applyFill="1" applyBorder="1" applyAlignment="1" applyProtection="1">
      <alignment horizontal="left" vertical="center" wrapText="1"/>
    </xf>
    <xf numFmtId="0" fontId="15" fillId="0" borderId="13" xfId="14" applyNumberFormat="1" applyFont="1" applyFill="1" applyBorder="1" applyAlignment="1" applyProtection="1">
      <alignment horizontal="left" vertical="center" wrapText="1"/>
    </xf>
    <xf numFmtId="179" fontId="15" fillId="0" borderId="2" xfId="14" applyNumberFormat="1" applyFont="1" applyFill="1" applyBorder="1" applyAlignment="1" applyProtection="1">
      <alignment horizontal="right" vertical="center" wrapText="1"/>
    </xf>
    <xf numFmtId="179" fontId="15" fillId="0" borderId="13" xfId="14" applyNumberFormat="1" applyFont="1" applyFill="1" applyBorder="1" applyAlignment="1" applyProtection="1">
      <alignment horizontal="right" vertical="center" wrapText="1"/>
    </xf>
    <xf numFmtId="179" fontId="15" fillId="0" borderId="3" xfId="14" applyNumberFormat="1" applyFont="1" applyFill="1" applyBorder="1" applyAlignment="1" applyProtection="1">
      <alignment horizontal="right" vertical="center" wrapText="1"/>
    </xf>
    <xf numFmtId="180" fontId="15" fillId="0" borderId="0" xfId="14" applyNumberFormat="1" applyFont="1" applyFill="1" applyAlignment="1">
      <alignment horizontal="center" vertical="center"/>
    </xf>
    <xf numFmtId="179" fontId="13" fillId="0" borderId="2" xfId="14" applyNumberFormat="1" applyFont="1" applyFill="1" applyBorder="1" applyAlignment="1" applyProtection="1">
      <alignment horizontal="right" vertical="center" wrapText="1"/>
    </xf>
    <xf numFmtId="179" fontId="13" fillId="0" borderId="13" xfId="14" applyNumberFormat="1" applyFont="1" applyFill="1" applyBorder="1" applyAlignment="1" applyProtection="1">
      <alignment horizontal="right" vertical="center" wrapText="1"/>
    </xf>
    <xf numFmtId="179" fontId="13" fillId="0" borderId="3" xfId="14" applyNumberFormat="1" applyFont="1" applyFill="1" applyBorder="1" applyAlignment="1" applyProtection="1">
      <alignment horizontal="right" vertical="center" wrapText="1"/>
    </xf>
    <xf numFmtId="0" fontId="13" fillId="0" borderId="0" xfId="16" applyFill="1">
      <alignment vertical="center"/>
    </xf>
    <xf numFmtId="0" fontId="15" fillId="0" borderId="0" xfId="16" applyFont="1" applyFill="1" applyAlignment="1">
      <alignment horizontal="left" vertical="center" wrapText="1"/>
    </xf>
    <xf numFmtId="0" fontId="15" fillId="0" borderId="2" xfId="16" applyFont="1" applyFill="1" applyBorder="1" applyAlignment="1">
      <alignment horizontal="center" vertical="center" wrapText="1"/>
    </xf>
    <xf numFmtId="49" fontId="15" fillId="0" borderId="3" xfId="16" applyNumberFormat="1" applyFont="1" applyFill="1" applyBorder="1" applyAlignment="1" applyProtection="1">
      <alignment horizontal="center" vertical="center" wrapText="1"/>
    </xf>
    <xf numFmtId="49" fontId="15" fillId="0" borderId="2" xfId="16" applyNumberFormat="1" applyFont="1" applyFill="1" applyBorder="1" applyAlignment="1" applyProtection="1">
      <alignment horizontal="center" vertical="center" wrapText="1"/>
    </xf>
    <xf numFmtId="0" fontId="15" fillId="0" borderId="13" xfId="16" applyNumberFormat="1" applyFont="1" applyFill="1" applyBorder="1" applyAlignment="1" applyProtection="1">
      <alignment horizontal="left" vertical="center" wrapText="1"/>
    </xf>
    <xf numFmtId="178" fontId="15" fillId="0" borderId="3" xfId="16" applyNumberFormat="1" applyFont="1" applyFill="1" applyBorder="1" applyAlignment="1" applyProtection="1">
      <alignment horizontal="right" vertical="center" wrapText="1"/>
    </xf>
    <xf numFmtId="178" fontId="15" fillId="0" borderId="2" xfId="16" applyNumberFormat="1" applyFont="1" applyFill="1" applyBorder="1" applyAlignment="1" applyProtection="1">
      <alignment horizontal="right" vertical="center" wrapText="1"/>
    </xf>
    <xf numFmtId="178" fontId="15" fillId="0" borderId="13" xfId="16" applyNumberFormat="1" applyFont="1" applyFill="1" applyBorder="1" applyAlignment="1" applyProtection="1">
      <alignment horizontal="right" vertical="center" wrapText="1"/>
    </xf>
    <xf numFmtId="0" fontId="15" fillId="0" borderId="0" xfId="16" applyFont="1" applyFill="1" applyAlignment="1">
      <alignment horizontal="centerContinuous" vertical="center"/>
    </xf>
    <xf numFmtId="0" fontId="13" fillId="0" borderId="0" xfId="4" applyFill="1">
      <alignment vertical="center"/>
    </xf>
    <xf numFmtId="0" fontId="15" fillId="0" borderId="0" xfId="4" applyFont="1" applyAlignment="1">
      <alignment horizontal="centerContinuous" vertical="center"/>
    </xf>
    <xf numFmtId="0" fontId="13" fillId="0" borderId="0" xfId="4">
      <alignment vertical="center"/>
    </xf>
    <xf numFmtId="0" fontId="15" fillId="0" borderId="0" xfId="4" applyFont="1" applyAlignment="1">
      <alignment horizontal="right" vertical="center"/>
    </xf>
    <xf numFmtId="0" fontId="15" fillId="0" borderId="1" xfId="4" applyFont="1" applyBorder="1" applyAlignment="1">
      <alignment horizontal="left" vertical="center" wrapText="1"/>
    </xf>
    <xf numFmtId="0" fontId="15" fillId="0" borderId="0" xfId="4" applyFont="1" applyAlignment="1">
      <alignment horizontal="left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15" fillId="2" borderId="11" xfId="4" applyFont="1" applyFill="1" applyBorder="1" applyAlignment="1">
      <alignment horizontal="center" vertical="center" wrapText="1"/>
    </xf>
    <xf numFmtId="49" fontId="15" fillId="0" borderId="2" xfId="4" applyNumberFormat="1" applyFont="1" applyFill="1" applyBorder="1" applyAlignment="1" applyProtection="1">
      <alignment horizontal="left" vertical="center" wrapText="1"/>
    </xf>
    <xf numFmtId="182" fontId="15" fillId="0" borderId="3" xfId="4" applyNumberFormat="1" applyFont="1" applyFill="1" applyBorder="1" applyAlignment="1" applyProtection="1">
      <alignment horizontal="right" vertical="center" wrapText="1"/>
    </xf>
    <xf numFmtId="182" fontId="15" fillId="0" borderId="2" xfId="4" applyNumberFormat="1" applyFont="1" applyFill="1" applyBorder="1" applyAlignment="1" applyProtection="1">
      <alignment horizontal="right" vertical="center" wrapText="1"/>
    </xf>
    <xf numFmtId="182" fontId="15" fillId="0" borderId="13" xfId="4" applyNumberFormat="1" applyFont="1" applyFill="1" applyBorder="1" applyAlignment="1" applyProtection="1">
      <alignment horizontal="right" vertical="center" wrapText="1"/>
    </xf>
    <xf numFmtId="0" fontId="15" fillId="0" borderId="0" xfId="4" applyFont="1" applyFill="1" applyAlignment="1">
      <alignment horizontal="centerContinuous" vertical="center"/>
    </xf>
    <xf numFmtId="0" fontId="15" fillId="0" borderId="0" xfId="4" applyFont="1" applyFill="1" applyAlignment="1">
      <alignment horizontal="center" vertical="center"/>
    </xf>
    <xf numFmtId="49" fontId="13" fillId="0" borderId="0" xfId="0" applyNumberFormat="1" applyFont="1" applyFill="1" applyAlignment="1" applyProtection="1">
      <alignment horizontal="right" vertical="top"/>
    </xf>
    <xf numFmtId="0" fontId="15" fillId="2" borderId="11" xfId="4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vertical="center"/>
    </xf>
    <xf numFmtId="0" fontId="15" fillId="0" borderId="2" xfId="0" applyFont="1" applyFill="1" applyBorder="1" applyAlignment="1">
      <alignment vertical="center"/>
    </xf>
    <xf numFmtId="177" fontId="15" fillId="0" borderId="2" xfId="0" applyNumberFormat="1" applyFont="1" applyFill="1" applyBorder="1" applyAlignment="1">
      <alignment horizontal="right" vertical="center" wrapText="1"/>
    </xf>
    <xf numFmtId="0" fontId="15" fillId="0" borderId="2" xfId="17" applyFont="1" applyFill="1" applyBorder="1">
      <alignment vertical="center"/>
    </xf>
    <xf numFmtId="0" fontId="0" fillId="0" borderId="2" xfId="0" applyFill="1" applyBorder="1"/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0" xfId="14" applyFont="1" applyFill="1" applyAlignment="1">
      <alignment horizontal="center" vertical="center" wrapText="1"/>
    </xf>
    <xf numFmtId="0" fontId="13" fillId="0" borderId="0" xfId="14" applyFill="1">
      <alignment vertical="center"/>
    </xf>
    <xf numFmtId="0" fontId="13" fillId="0" borderId="0" xfId="14" applyFont="1" applyFill="1" applyAlignment="1">
      <alignment horizontal="right" vertical="center" wrapText="1"/>
    </xf>
    <xf numFmtId="49" fontId="15" fillId="0" borderId="0" xfId="14" applyNumberFormat="1" applyFont="1" applyFill="1" applyAlignment="1">
      <alignment vertical="center"/>
    </xf>
    <xf numFmtId="180" fontId="15" fillId="0" borderId="0" xfId="14" applyNumberFormat="1" applyFont="1" applyFill="1" applyAlignment="1">
      <alignment vertical="center"/>
    </xf>
    <xf numFmtId="0" fontId="15" fillId="0" borderId="0" xfId="14" applyFont="1" applyFill="1" applyAlignment="1">
      <alignment vertical="center"/>
    </xf>
    <xf numFmtId="0" fontId="13" fillId="0" borderId="1" xfId="14" applyFont="1" applyFill="1" applyBorder="1" applyAlignment="1">
      <alignment horizontal="left" vertical="center" wrapText="1"/>
    </xf>
    <xf numFmtId="0" fontId="15" fillId="0" borderId="11" xfId="14" applyFont="1" applyFill="1" applyBorder="1" applyAlignment="1">
      <alignment horizontal="centerContinuous" vertical="center"/>
    </xf>
    <xf numFmtId="0" fontId="15" fillId="0" borderId="5" xfId="14" applyFont="1" applyFill="1" applyBorder="1" applyAlignment="1">
      <alignment horizontal="centerContinuous" vertical="center"/>
    </xf>
    <xf numFmtId="0" fontId="15" fillId="0" borderId="6" xfId="14" applyFont="1" applyFill="1" applyBorder="1" applyAlignment="1">
      <alignment horizontal="centerContinuous" vertical="center"/>
    </xf>
    <xf numFmtId="0" fontId="15" fillId="0" borderId="1" xfId="14" applyFont="1" applyFill="1" applyBorder="1" applyAlignment="1">
      <alignment horizontal="center" vertical="center" wrapText="1"/>
    </xf>
    <xf numFmtId="0" fontId="15" fillId="0" borderId="12" xfId="14" applyFont="1" applyFill="1" applyBorder="1" applyAlignment="1">
      <alignment horizontal="center" vertical="center" wrapText="1"/>
    </xf>
    <xf numFmtId="0" fontId="15" fillId="0" borderId="11" xfId="14" applyFont="1" applyFill="1" applyBorder="1" applyAlignment="1">
      <alignment horizontal="center" vertical="center" wrapText="1"/>
    </xf>
    <xf numFmtId="49" fontId="15" fillId="0" borderId="0" xfId="14" applyNumberFormat="1" applyFont="1" applyFill="1" applyAlignment="1">
      <alignment horizontal="center" vertical="center"/>
    </xf>
    <xf numFmtId="0" fontId="15" fillId="0" borderId="0" xfId="14" applyFont="1" applyFill="1" applyAlignment="1">
      <alignment horizontal="left" vertical="center"/>
    </xf>
    <xf numFmtId="0" fontId="13" fillId="0" borderId="0" xfId="14" applyFont="1" applyFill="1" applyAlignment="1">
      <alignment horizontal="centerContinuous" vertical="center"/>
    </xf>
    <xf numFmtId="0" fontId="20" fillId="0" borderId="2" xfId="0" applyNumberFormat="1" applyFont="1" applyFill="1" applyBorder="1" applyAlignment="1" applyProtection="1">
      <alignment horizontal="centerContinuous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5" fillId="0" borderId="0" xfId="16" applyFont="1" applyFill="1" applyAlignment="1">
      <alignment horizontal="right" vertical="center" wrapText="1"/>
    </xf>
    <xf numFmtId="0" fontId="15" fillId="0" borderId="0" xfId="16" applyFont="1" applyFill="1" applyAlignment="1">
      <alignment horizontal="right" vertical="top"/>
    </xf>
    <xf numFmtId="0" fontId="15" fillId="0" borderId="0" xfId="16" applyFont="1" applyFill="1" applyAlignment="1">
      <alignment horizontal="center" vertical="center" wrapText="1"/>
    </xf>
    <xf numFmtId="0" fontId="15" fillId="0" borderId="1" xfId="16" applyFont="1" applyFill="1" applyBorder="1" applyAlignment="1">
      <alignment horizontal="centerContinuous" vertical="center" wrapText="1"/>
    </xf>
    <xf numFmtId="0" fontId="15" fillId="0" borderId="1" xfId="16" applyFont="1" applyFill="1" applyBorder="1" applyAlignment="1">
      <alignment horizontal="left" vertical="center" wrapText="1"/>
    </xf>
    <xf numFmtId="0" fontId="15" fillId="0" borderId="11" xfId="16" applyFont="1" applyFill="1" applyBorder="1" applyAlignment="1">
      <alignment horizontal="center" vertical="center" wrapText="1"/>
    </xf>
    <xf numFmtId="0" fontId="13" fillId="0" borderId="11" xfId="16" applyFill="1" applyBorder="1" applyAlignment="1">
      <alignment horizontal="center" vertical="center"/>
    </xf>
    <xf numFmtId="0" fontId="15" fillId="0" borderId="12" xfId="16" applyFont="1" applyFill="1" applyBorder="1" applyAlignment="1">
      <alignment horizontal="center" vertical="center"/>
    </xf>
    <xf numFmtId="0" fontId="15" fillId="0" borderId="5" xfId="16" applyFont="1" applyFill="1" applyBorder="1" applyAlignment="1">
      <alignment horizontal="center" vertical="center" wrapText="1"/>
    </xf>
    <xf numFmtId="0" fontId="15" fillId="0" borderId="15" xfId="16" applyFont="1" applyFill="1" applyBorder="1" applyAlignment="1">
      <alignment horizontal="center" vertical="center" wrapText="1"/>
    </xf>
    <xf numFmtId="0" fontId="15" fillId="0" borderId="16" xfId="16" applyFont="1" applyFill="1" applyBorder="1" applyAlignment="1">
      <alignment horizontal="center" vertical="center"/>
    </xf>
    <xf numFmtId="178" fontId="15" fillId="0" borderId="5" xfId="16" applyNumberFormat="1" applyFont="1" applyFill="1" applyBorder="1" applyAlignment="1">
      <alignment horizontal="right" vertical="center" wrapText="1"/>
    </xf>
    <xf numFmtId="179" fontId="15" fillId="0" borderId="16" xfId="14" applyNumberFormat="1" applyFont="1" applyFill="1" applyBorder="1" applyAlignment="1" applyProtection="1">
      <alignment horizontal="right" vertical="center" wrapText="1"/>
    </xf>
    <xf numFmtId="179" fontId="13" fillId="0" borderId="16" xfId="14" applyNumberFormat="1" applyFont="1" applyFill="1" applyBorder="1" applyAlignment="1" applyProtection="1">
      <alignment horizontal="right" vertical="center" wrapText="1"/>
    </xf>
    <xf numFmtId="0" fontId="15" fillId="0" borderId="0" xfId="7" applyFont="1" applyFill="1" applyAlignment="1">
      <alignment horizontal="right" vertical="center" wrapText="1"/>
    </xf>
    <xf numFmtId="0" fontId="13" fillId="0" borderId="0" xfId="7" applyFill="1">
      <alignment vertical="center"/>
    </xf>
    <xf numFmtId="0" fontId="15" fillId="0" borderId="1" xfId="7" applyFont="1" applyFill="1" applyBorder="1" applyAlignment="1">
      <alignment horizontal="centerContinuous" vertical="center" wrapText="1"/>
    </xf>
    <xf numFmtId="0" fontId="15" fillId="0" borderId="0" xfId="7" applyFont="1" applyFill="1" applyAlignment="1">
      <alignment horizontal="left" vertical="center" wrapText="1"/>
    </xf>
    <xf numFmtId="0" fontId="15" fillId="0" borderId="2" xfId="7" applyFont="1" applyFill="1" applyBorder="1" applyAlignment="1">
      <alignment horizontal="center" vertical="center" wrapText="1"/>
    </xf>
    <xf numFmtId="178" fontId="15" fillId="0" borderId="16" xfId="7" applyNumberFormat="1" applyFont="1" applyFill="1" applyBorder="1" applyAlignment="1" applyProtection="1">
      <alignment horizontal="right" vertical="center" wrapText="1"/>
    </xf>
    <xf numFmtId="0" fontId="15" fillId="0" borderId="16" xfId="7" applyFont="1" applyFill="1" applyBorder="1" applyAlignment="1">
      <alignment horizontal="center" vertical="center"/>
    </xf>
    <xf numFmtId="0" fontId="0" fillId="0" borderId="16" xfId="0" applyBorder="1"/>
    <xf numFmtId="49" fontId="15" fillId="0" borderId="16" xfId="0" applyNumberFormat="1" applyFont="1" applyFill="1" applyBorder="1" applyAlignment="1">
      <alignment wrapText="1"/>
    </xf>
    <xf numFmtId="0" fontId="15" fillId="0" borderId="16" xfId="0" applyNumberFormat="1" applyFont="1" applyFill="1" applyBorder="1" applyAlignment="1">
      <alignment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178" fontId="15" fillId="0" borderId="16" xfId="0" applyNumberFormat="1" applyFont="1" applyFill="1" applyBorder="1" applyAlignment="1">
      <alignment horizontal="right" vertical="center" wrapText="1"/>
    </xf>
    <xf numFmtId="0" fontId="15" fillId="0" borderId="0" xfId="10" applyFont="1" applyFill="1" applyAlignment="1">
      <alignment horizontal="right" vertical="center" wrapText="1"/>
    </xf>
    <xf numFmtId="0" fontId="15" fillId="0" borderId="1" xfId="10" applyFont="1" applyFill="1" applyBorder="1" applyAlignment="1">
      <alignment horizontal="centerContinuous" vertical="center" wrapText="1"/>
    </xf>
    <xf numFmtId="0" fontId="15" fillId="0" borderId="0" xfId="10" applyFont="1" applyFill="1" applyAlignment="1">
      <alignment horizontal="left" vertical="center" wrapText="1"/>
    </xf>
    <xf numFmtId="0" fontId="15" fillId="0" borderId="2" xfId="10" applyFont="1" applyFill="1" applyBorder="1" applyAlignment="1">
      <alignment horizontal="center" vertical="center" wrapText="1"/>
    </xf>
    <xf numFmtId="0" fontId="13" fillId="0" borderId="0" xfId="12" applyFill="1">
      <alignment vertical="center"/>
    </xf>
    <xf numFmtId="0" fontId="15" fillId="0" borderId="12" xfId="12" applyFont="1" applyFill="1" applyBorder="1" applyAlignment="1">
      <alignment horizontal="center" vertical="center" wrapText="1"/>
    </xf>
    <xf numFmtId="0" fontId="15" fillId="0" borderId="16" xfId="12" applyFont="1" applyFill="1" applyBorder="1" applyAlignment="1">
      <alignment horizontal="center" vertical="center"/>
    </xf>
    <xf numFmtId="0" fontId="0" fillId="0" borderId="16" xfId="0" applyFill="1" applyBorder="1"/>
    <xf numFmtId="49" fontId="15" fillId="0" borderId="16" xfId="12" applyNumberFormat="1" applyFont="1" applyFill="1" applyBorder="1" applyAlignment="1" applyProtection="1">
      <alignment horizontal="left" vertical="center" wrapText="1"/>
    </xf>
    <xf numFmtId="0" fontId="15" fillId="0" borderId="0" xfId="11" applyFont="1" applyFill="1" applyAlignment="1">
      <alignment horizontal="center" vertical="center" wrapText="1"/>
    </xf>
    <xf numFmtId="0" fontId="13" fillId="0" borderId="0" xfId="11" applyFill="1">
      <alignment vertical="center"/>
    </xf>
    <xf numFmtId="183" fontId="15" fillId="0" borderId="0" xfId="11" applyNumberFormat="1" applyFont="1" applyFill="1" applyAlignment="1">
      <alignment vertical="center"/>
    </xf>
    <xf numFmtId="0" fontId="15" fillId="0" borderId="0" xfId="11" applyFont="1" applyFill="1" applyAlignment="1">
      <alignment vertical="center"/>
    </xf>
    <xf numFmtId="0" fontId="15" fillId="0" borderId="2" xfId="11" applyFont="1" applyFill="1" applyBorder="1" applyAlignment="1">
      <alignment horizontal="centerContinuous" vertical="center"/>
    </xf>
    <xf numFmtId="0" fontId="15" fillId="0" borderId="2" xfId="11" applyNumberFormat="1" applyFont="1" applyFill="1" applyBorder="1" applyAlignment="1" applyProtection="1">
      <alignment horizontal="centerContinuous" vertical="center"/>
    </xf>
    <xf numFmtId="0" fontId="15" fillId="0" borderId="2" xfId="11" applyFont="1" applyFill="1" applyBorder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/>
    </xf>
    <xf numFmtId="176" fontId="15" fillId="0" borderId="0" xfId="11" applyNumberFormat="1" applyFont="1" applyFill="1" applyAlignment="1">
      <alignment horizontal="center" vertical="center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Font="1" applyFill="1" applyAlignment="1">
      <alignment horizontal="left" vertical="center"/>
    </xf>
    <xf numFmtId="180" fontId="15" fillId="0" borderId="0" xfId="11" applyNumberFormat="1" applyFont="1" applyFill="1" applyAlignment="1">
      <alignment horizontal="center" vertical="center"/>
    </xf>
    <xf numFmtId="178" fontId="13" fillId="0" borderId="16" xfId="11" applyNumberFormat="1" applyFont="1" applyFill="1" applyBorder="1" applyAlignment="1" applyProtection="1">
      <alignment horizontal="right" vertical="center" wrapText="1"/>
    </xf>
    <xf numFmtId="179" fontId="15" fillId="0" borderId="16" xfId="11" applyNumberFormat="1" applyFont="1" applyFill="1" applyBorder="1" applyAlignment="1" applyProtection="1">
      <alignment horizontal="right" vertical="center" wrapText="1"/>
    </xf>
    <xf numFmtId="0" fontId="15" fillId="0" borderId="16" xfId="16" applyNumberFormat="1" applyFont="1" applyFill="1" applyBorder="1" applyAlignment="1" applyProtection="1">
      <alignment horizontal="left" vertical="center" wrapText="1"/>
    </xf>
    <xf numFmtId="178" fontId="13" fillId="0" borderId="16" xfId="7" applyNumberFormat="1" applyFont="1" applyFill="1" applyBorder="1" applyAlignment="1" applyProtection="1">
      <alignment horizontal="right" vertical="center" wrapText="1"/>
    </xf>
    <xf numFmtId="0" fontId="15" fillId="0" borderId="16" xfId="3" applyNumberFormat="1" applyFont="1" applyFill="1" applyBorder="1" applyAlignment="1" applyProtection="1">
      <alignment horizontal="left" vertical="center" wrapText="1"/>
    </xf>
    <xf numFmtId="178" fontId="15" fillId="0" borderId="16" xfId="3" applyNumberFormat="1" applyFont="1" applyFill="1" applyBorder="1" applyAlignment="1" applyProtection="1">
      <alignment horizontal="right" vertical="center" wrapText="1"/>
    </xf>
    <xf numFmtId="179" fontId="15" fillId="0" borderId="16" xfId="3" applyNumberFormat="1" applyFont="1" applyFill="1" applyBorder="1" applyAlignment="1" applyProtection="1">
      <alignment horizontal="right" vertical="center" wrapText="1"/>
    </xf>
    <xf numFmtId="0" fontId="15" fillId="0" borderId="16" xfId="3" applyFont="1" applyFill="1" applyBorder="1" applyAlignment="1">
      <alignment horizontal="centerContinuous" vertical="center"/>
    </xf>
    <xf numFmtId="179" fontId="13" fillId="0" borderId="16" xfId="3" applyNumberFormat="1" applyFont="1" applyFill="1" applyBorder="1" applyAlignment="1" applyProtection="1">
      <alignment horizontal="right" vertical="center" wrapText="1"/>
    </xf>
    <xf numFmtId="0" fontId="15" fillId="0" borderId="16" xfId="3" applyFont="1" applyBorder="1" applyAlignment="1">
      <alignment horizontal="centerContinuous" vertical="center"/>
    </xf>
    <xf numFmtId="0" fontId="15" fillId="0" borderId="0" xfId="8" applyFont="1" applyFill="1" applyAlignment="1">
      <alignment horizontal="right" vertical="center" wrapText="1"/>
    </xf>
    <xf numFmtId="0" fontId="15" fillId="0" borderId="1" xfId="8" applyFont="1" applyFill="1" applyBorder="1" applyAlignment="1">
      <alignment horizontal="centerContinuous" vertical="center" wrapText="1"/>
    </xf>
    <xf numFmtId="0" fontId="15" fillId="0" borderId="0" xfId="8" applyFont="1" applyFill="1" applyAlignment="1">
      <alignment horizontal="left" vertical="center" wrapText="1"/>
    </xf>
    <xf numFmtId="0" fontId="15" fillId="0" borderId="2" xfId="8" applyFont="1" applyFill="1" applyBorder="1" applyAlignment="1">
      <alignment horizontal="center" vertical="center" wrapText="1"/>
    </xf>
    <xf numFmtId="0" fontId="15" fillId="0" borderId="11" xfId="5" applyFont="1" applyFill="1" applyBorder="1" applyAlignment="1">
      <alignment horizontal="center" vertical="center" wrapText="1"/>
    </xf>
    <xf numFmtId="0" fontId="15" fillId="0" borderId="2" xfId="5" applyFont="1" applyFill="1" applyBorder="1" applyAlignment="1">
      <alignment horizontal="center" vertical="center" wrapText="1"/>
    </xf>
    <xf numFmtId="0" fontId="15" fillId="0" borderId="0" xfId="5" applyFont="1" applyFill="1" applyBorder="1" applyAlignment="1">
      <alignment horizontal="center" vertical="center"/>
    </xf>
    <xf numFmtId="0" fontId="15" fillId="0" borderId="0" xfId="5" applyFont="1" applyFill="1" applyAlignment="1">
      <alignment horizontal="centerContinuous" vertical="center"/>
    </xf>
    <xf numFmtId="0" fontId="15" fillId="0" borderId="0" xfId="13" applyFont="1" applyFill="1" applyAlignment="1">
      <alignment horizontal="right" vertical="center" wrapText="1"/>
    </xf>
    <xf numFmtId="0" fontId="15" fillId="0" borderId="1" xfId="13" applyFont="1" applyFill="1" applyBorder="1" applyAlignment="1">
      <alignment horizontal="left" vertical="center" wrapText="1"/>
    </xf>
    <xf numFmtId="0" fontId="15" fillId="0" borderId="0" xfId="13" applyFont="1" applyFill="1" applyAlignment="1">
      <alignment horizontal="left" vertical="center" wrapText="1"/>
    </xf>
    <xf numFmtId="0" fontId="15" fillId="0" borderId="14" xfId="13" applyFont="1" applyFill="1" applyBorder="1" applyAlignment="1">
      <alignment horizontal="center" vertical="center" wrapText="1"/>
    </xf>
    <xf numFmtId="0" fontId="15" fillId="0" borderId="11" xfId="13" applyFont="1" applyFill="1" applyBorder="1" applyAlignment="1">
      <alignment horizontal="center" vertical="center" wrapText="1"/>
    </xf>
    <xf numFmtId="0" fontId="13" fillId="0" borderId="11" xfId="13" applyFill="1" applyBorder="1" applyAlignment="1">
      <alignment horizontal="center" vertical="center"/>
    </xf>
    <xf numFmtId="0" fontId="15" fillId="0" borderId="2" xfId="13" applyFont="1" applyFill="1" applyBorder="1" applyAlignment="1">
      <alignment horizontal="center" vertical="center"/>
    </xf>
    <xf numFmtId="0" fontId="13" fillId="0" borderId="0" xfId="1" applyFill="1">
      <alignment vertical="center"/>
    </xf>
    <xf numFmtId="0" fontId="13" fillId="0" borderId="1" xfId="1" applyFill="1" applyBorder="1" applyAlignment="1">
      <alignment horizontal="right" vertical="center"/>
    </xf>
    <xf numFmtId="0" fontId="15" fillId="0" borderId="2" xfId="1" applyFont="1" applyFill="1" applyBorder="1" applyAlignment="1">
      <alignment horizontal="centerContinuous" vertical="center"/>
    </xf>
    <xf numFmtId="0" fontId="15" fillId="0" borderId="2" xfId="1" applyNumberFormat="1" applyFont="1" applyFill="1" applyBorder="1" applyAlignment="1" applyProtection="1">
      <alignment horizontal="centerContinuous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3" fillId="0" borderId="0" xfId="9" applyFont="1" applyFill="1" applyAlignment="1">
      <alignment horizontal="right" vertical="center"/>
    </xf>
    <xf numFmtId="0" fontId="13" fillId="0" borderId="0" xfId="9" applyFill="1" applyAlignment="1">
      <alignment horizontal="center" vertical="center"/>
    </xf>
    <xf numFmtId="0" fontId="13" fillId="0" borderId="11" xfId="9" applyFill="1" applyBorder="1" applyAlignment="1">
      <alignment horizontal="center" vertical="center" wrapText="1"/>
    </xf>
    <xf numFmtId="0" fontId="13" fillId="0" borderId="12" xfId="9" applyFill="1" applyBorder="1" applyAlignment="1">
      <alignment horizontal="center" vertical="center" wrapText="1"/>
    </xf>
    <xf numFmtId="0" fontId="19" fillId="0" borderId="0" xfId="0" applyNumberFormat="1" applyFont="1" applyFill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13" fillId="0" borderId="15" xfId="0" applyNumberFormat="1" applyFont="1" applyFill="1" applyBorder="1" applyAlignment="1" applyProtection="1">
      <alignment horizontal="left" vertical="center"/>
    </xf>
    <xf numFmtId="0" fontId="14" fillId="0" borderId="0" xfId="4" applyNumberFormat="1" applyFont="1" applyFill="1" applyAlignment="1" applyProtection="1">
      <alignment horizontal="center" vertical="center"/>
    </xf>
    <xf numFmtId="0" fontId="15" fillId="0" borderId="1" xfId="4" applyNumberFormat="1" applyFont="1" applyFill="1" applyBorder="1" applyAlignment="1" applyProtection="1">
      <alignment horizontal="right" vertical="center" wrapText="1"/>
    </xf>
    <xf numFmtId="0" fontId="15" fillId="2" borderId="2" xfId="4" applyNumberFormat="1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>
      <alignment horizontal="center" vertical="center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14" xfId="4" applyFont="1" applyFill="1" applyBorder="1" applyAlignment="1">
      <alignment horizontal="center" vertical="center" wrapText="1"/>
    </xf>
    <xf numFmtId="0" fontId="13" fillId="0" borderId="14" xfId="4" applyNumberFormat="1" applyFont="1" applyFill="1" applyBorder="1" applyAlignment="1" applyProtection="1">
      <alignment vertical="center"/>
    </xf>
    <xf numFmtId="0" fontId="13" fillId="0" borderId="2" xfId="4" applyNumberFormat="1" applyFont="1" applyFill="1" applyBorder="1" applyAlignment="1" applyProtection="1">
      <alignment vertical="center"/>
    </xf>
    <xf numFmtId="0" fontId="14" fillId="0" borderId="0" xfId="16" applyNumberFormat="1" applyFont="1" applyFill="1" applyAlignment="1" applyProtection="1">
      <alignment horizontal="center" vertical="center"/>
    </xf>
    <xf numFmtId="0" fontId="15" fillId="0" borderId="1" xfId="16" applyNumberFormat="1" applyFont="1" applyFill="1" applyBorder="1" applyAlignment="1" applyProtection="1">
      <alignment horizontal="right" vertical="center"/>
    </xf>
    <xf numFmtId="0" fontId="15" fillId="0" borderId="2" xfId="16" applyFont="1" applyFill="1" applyBorder="1" applyAlignment="1">
      <alignment horizontal="center" vertical="center" wrapText="1"/>
    </xf>
    <xf numFmtId="0" fontId="15" fillId="0" borderId="2" xfId="16" applyNumberFormat="1" applyFont="1" applyFill="1" applyBorder="1" applyAlignment="1" applyProtection="1">
      <alignment horizontal="center" vertical="center" wrapText="1"/>
    </xf>
    <xf numFmtId="49" fontId="15" fillId="0" borderId="2" xfId="16" applyNumberFormat="1" applyFont="1" applyFill="1" applyBorder="1" applyAlignment="1" applyProtection="1">
      <alignment horizontal="center" vertical="center" wrapText="1"/>
    </xf>
    <xf numFmtId="0" fontId="15" fillId="0" borderId="3" xfId="16" applyFont="1" applyFill="1" applyBorder="1" applyAlignment="1">
      <alignment horizontal="center" vertical="center" wrapText="1"/>
    </xf>
    <xf numFmtId="0" fontId="15" fillId="0" borderId="9" xfId="16" applyNumberFormat="1" applyFont="1" applyFill="1" applyBorder="1" applyAlignment="1" applyProtection="1">
      <alignment horizontal="center" vertical="center"/>
    </xf>
    <xf numFmtId="0" fontId="15" fillId="0" borderId="3" xfId="16" applyNumberFormat="1" applyFont="1" applyFill="1" applyBorder="1" applyAlignment="1" applyProtection="1">
      <alignment horizontal="center" vertical="center"/>
    </xf>
    <xf numFmtId="0" fontId="15" fillId="0" borderId="14" xfId="16" applyNumberFormat="1" applyFont="1" applyFill="1" applyBorder="1" applyAlignment="1" applyProtection="1">
      <alignment horizontal="center" vertical="center"/>
    </xf>
    <xf numFmtId="0" fontId="15" fillId="0" borderId="2" xfId="16" applyNumberFormat="1" applyFont="1" applyFill="1" applyBorder="1" applyAlignment="1" applyProtection="1">
      <alignment horizontal="center" vertical="center"/>
    </xf>
    <xf numFmtId="0" fontId="14" fillId="0" borderId="0" xfId="14" applyNumberFormat="1" applyFont="1" applyFill="1" applyAlignment="1" applyProtection="1">
      <alignment horizontal="center" vertical="center"/>
    </xf>
    <xf numFmtId="0" fontId="15" fillId="0" borderId="1" xfId="14" applyNumberFormat="1" applyFont="1" applyFill="1" applyBorder="1" applyAlignment="1" applyProtection="1">
      <alignment horizontal="right" vertical="center"/>
    </xf>
    <xf numFmtId="0" fontId="15" fillId="0" borderId="2" xfId="14" applyNumberFormat="1" applyFont="1" applyFill="1" applyBorder="1" applyAlignment="1" applyProtection="1">
      <alignment horizontal="center" vertical="center"/>
    </xf>
    <xf numFmtId="0" fontId="15" fillId="0" borderId="3" xfId="14" applyNumberFormat="1" applyFont="1" applyFill="1" applyBorder="1" applyAlignment="1" applyProtection="1">
      <alignment horizontal="center" vertical="center"/>
    </xf>
    <xf numFmtId="0" fontId="15" fillId="0" borderId="3" xfId="14" applyNumberFormat="1" applyFont="1" applyFill="1" applyBorder="1" applyAlignment="1" applyProtection="1">
      <alignment horizontal="center" vertical="center" wrapText="1"/>
    </xf>
    <xf numFmtId="0" fontId="15" fillId="0" borderId="2" xfId="14" applyNumberFormat="1" applyFont="1" applyFill="1" applyBorder="1" applyAlignment="1" applyProtection="1">
      <alignment horizontal="center" vertical="center" wrapText="1"/>
    </xf>
    <xf numFmtId="0" fontId="15" fillId="0" borderId="14" xfId="14" applyNumberFormat="1" applyFont="1" applyFill="1" applyBorder="1" applyAlignment="1" applyProtection="1">
      <alignment horizontal="center" vertical="center" wrapText="1"/>
    </xf>
    <xf numFmtId="180" fontId="15" fillId="0" borderId="14" xfId="14" applyNumberFormat="1" applyFont="1" applyFill="1" applyBorder="1" applyAlignment="1" applyProtection="1">
      <alignment horizontal="center" vertical="center" wrapText="1"/>
    </xf>
    <xf numFmtId="180" fontId="15" fillId="0" borderId="2" xfId="14" applyNumberFormat="1" applyFont="1" applyFill="1" applyBorder="1" applyAlignment="1" applyProtection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 applyProtection="1">
      <alignment horizontal="center" vertical="center" wrapText="1"/>
      <protection locked="0"/>
    </xf>
    <xf numFmtId="0" fontId="13" fillId="0" borderId="2" xfId="14" applyFont="1" applyFill="1" applyBorder="1" applyAlignment="1">
      <alignment horizontal="center" vertical="center" wrapText="1"/>
    </xf>
    <xf numFmtId="0" fontId="13" fillId="0" borderId="14" xfId="14" applyFont="1" applyFill="1" applyBorder="1" applyAlignment="1">
      <alignment horizontal="center" vertical="center" wrapText="1"/>
    </xf>
    <xf numFmtId="0" fontId="15" fillId="0" borderId="11" xfId="14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7" applyNumberFormat="1" applyFont="1" applyFill="1" applyAlignment="1" applyProtection="1">
      <alignment horizontal="center" vertical="center" wrapText="1"/>
    </xf>
    <xf numFmtId="0" fontId="15" fillId="0" borderId="1" xfId="7" applyNumberFormat="1" applyFont="1" applyFill="1" applyBorder="1" applyAlignment="1" applyProtection="1">
      <alignment horizontal="right" vertical="center" wrapText="1"/>
    </xf>
    <xf numFmtId="0" fontId="15" fillId="0" borderId="2" xfId="7" applyFont="1" applyFill="1" applyBorder="1" applyAlignment="1">
      <alignment horizontal="center" vertical="center" wrapText="1"/>
    </xf>
    <xf numFmtId="0" fontId="15" fillId="0" borderId="3" xfId="7" applyNumberFormat="1" applyFont="1" applyFill="1" applyBorder="1" applyAlignment="1" applyProtection="1">
      <alignment horizontal="center" vertical="center"/>
    </xf>
    <xf numFmtId="0" fontId="15" fillId="0" borderId="13" xfId="7" applyNumberFormat="1" applyFont="1" applyFill="1" applyBorder="1" applyAlignment="1" applyProtection="1">
      <alignment horizontal="center" vertical="center"/>
    </xf>
    <xf numFmtId="0" fontId="15" fillId="0" borderId="4" xfId="7" applyNumberFormat="1" applyFont="1" applyFill="1" applyBorder="1" applyAlignment="1" applyProtection="1">
      <alignment horizontal="center" vertical="center"/>
    </xf>
    <xf numFmtId="0" fontId="15" fillId="0" borderId="2" xfId="7" applyNumberFormat="1" applyFont="1" applyFill="1" applyBorder="1" applyAlignment="1" applyProtection="1">
      <alignment horizontal="center" vertical="center"/>
    </xf>
    <xf numFmtId="0" fontId="15" fillId="0" borderId="16" xfId="7" applyNumberFormat="1" applyFont="1" applyFill="1" applyBorder="1" applyAlignment="1" applyProtection="1">
      <alignment horizontal="center" vertical="center"/>
    </xf>
    <xf numFmtId="0" fontId="15" fillId="0" borderId="2" xfId="7" applyNumberFormat="1" applyFont="1" applyFill="1" applyBorder="1" applyAlignment="1" applyProtection="1">
      <alignment horizontal="center" vertical="center" wrapText="1"/>
    </xf>
    <xf numFmtId="0" fontId="13" fillId="0" borderId="2" xfId="18" applyFont="1" applyFill="1" applyBorder="1" applyAlignment="1">
      <alignment horizontal="center" vertical="center" wrapText="1"/>
    </xf>
    <xf numFmtId="0" fontId="15" fillId="0" borderId="11" xfId="7" applyNumberFormat="1" applyFont="1" applyFill="1" applyBorder="1" applyAlignment="1" applyProtection="1">
      <alignment horizontal="center" vertical="center" wrapText="1"/>
    </xf>
    <xf numFmtId="0" fontId="15" fillId="0" borderId="14" xfId="7" applyNumberFormat="1" applyFont="1" applyFill="1" applyBorder="1" applyAlignment="1" applyProtection="1">
      <alignment horizontal="center" vertical="center" wrapText="1"/>
    </xf>
    <xf numFmtId="0" fontId="13" fillId="0" borderId="11" xfId="18" applyFont="1" applyFill="1" applyBorder="1" applyAlignment="1">
      <alignment horizontal="center" vertical="center" wrapText="1"/>
    </xf>
    <xf numFmtId="0" fontId="13" fillId="0" borderId="12" xfId="18" applyFont="1" applyFill="1" applyBorder="1" applyAlignment="1">
      <alignment horizontal="center" vertical="center" wrapText="1"/>
    </xf>
    <xf numFmtId="0" fontId="13" fillId="0" borderId="14" xfId="18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0" xfId="10" applyNumberFormat="1" applyFont="1" applyFill="1" applyAlignment="1" applyProtection="1">
      <alignment horizontal="center" vertical="center" wrapText="1"/>
    </xf>
    <xf numFmtId="0" fontId="14" fillId="0" borderId="0" xfId="10" applyNumberFormat="1" applyFont="1" applyFill="1" applyAlignment="1" applyProtection="1">
      <alignment horizontal="center" vertical="center" wrapText="1"/>
    </xf>
    <xf numFmtId="0" fontId="13" fillId="0" borderId="1" xfId="10" applyNumberFormat="1" applyFont="1" applyFill="1" applyBorder="1" applyAlignment="1" applyProtection="1">
      <alignment horizontal="center" vertical="center"/>
    </xf>
    <xf numFmtId="0" fontId="15" fillId="0" borderId="2" xfId="10" applyFont="1" applyFill="1" applyBorder="1" applyAlignment="1">
      <alignment horizontal="center" vertical="center" wrapText="1"/>
    </xf>
    <xf numFmtId="0" fontId="15" fillId="0" borderId="2" xfId="10" applyNumberFormat="1" applyFont="1" applyFill="1" applyBorder="1" applyAlignment="1" applyProtection="1">
      <alignment horizontal="center" vertical="center" wrapText="1"/>
    </xf>
    <xf numFmtId="0" fontId="15" fillId="0" borderId="11" xfId="10" applyNumberFormat="1" applyFont="1" applyFill="1" applyBorder="1" applyAlignment="1" applyProtection="1">
      <alignment horizontal="center" vertical="center" wrapText="1"/>
    </xf>
    <xf numFmtId="0" fontId="15" fillId="0" borderId="12" xfId="10" applyNumberFormat="1" applyFont="1" applyFill="1" applyBorder="1" applyAlignment="1" applyProtection="1">
      <alignment horizontal="center" vertical="center" wrapText="1"/>
    </xf>
    <xf numFmtId="0" fontId="15" fillId="0" borderId="14" xfId="10" applyNumberFormat="1" applyFont="1" applyFill="1" applyBorder="1" applyAlignment="1" applyProtection="1">
      <alignment horizontal="center" vertical="center" wrapText="1"/>
    </xf>
    <xf numFmtId="0" fontId="13" fillId="0" borderId="2" xfId="1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0" xfId="12" applyNumberFormat="1" applyFont="1" applyFill="1" applyAlignment="1" applyProtection="1">
      <alignment horizontal="center" vertical="center"/>
    </xf>
    <xf numFmtId="0" fontId="15" fillId="0" borderId="1" xfId="12" applyNumberFormat="1" applyFont="1" applyFill="1" applyBorder="1" applyAlignment="1" applyProtection="1">
      <alignment horizontal="right" vertical="center"/>
    </xf>
    <xf numFmtId="0" fontId="15" fillId="0" borderId="11" xfId="12" applyFont="1" applyFill="1" applyBorder="1" applyAlignment="1">
      <alignment horizontal="center" vertical="center" wrapText="1"/>
    </xf>
    <xf numFmtId="0" fontId="15" fillId="0" borderId="5" xfId="12" applyFont="1" applyFill="1" applyBorder="1" applyAlignment="1">
      <alignment horizontal="center" vertical="center" wrapText="1"/>
    </xf>
    <xf numFmtId="0" fontId="15" fillId="0" borderId="2" xfId="12" applyNumberFormat="1" applyFont="1" applyFill="1" applyBorder="1" applyAlignment="1" applyProtection="1">
      <alignment horizontal="center" vertical="center" wrapText="1"/>
    </xf>
    <xf numFmtId="0" fontId="15" fillId="0" borderId="4" xfId="12" applyNumberFormat="1" applyFont="1" applyFill="1" applyBorder="1" applyAlignment="1" applyProtection="1">
      <alignment horizontal="center" vertical="center" wrapText="1"/>
    </xf>
    <xf numFmtId="0" fontId="15" fillId="0" borderId="13" xfId="12" applyNumberFormat="1" applyFont="1" applyFill="1" applyBorder="1" applyAlignment="1" applyProtection="1">
      <alignment horizontal="center" vertical="center" wrapText="1"/>
    </xf>
    <xf numFmtId="0" fontId="15" fillId="0" borderId="2" xfId="12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13" fillId="0" borderId="15" xfId="0" applyNumberFormat="1" applyFont="1" applyFill="1" applyBorder="1" applyAlignment="1" applyProtection="1">
      <alignment horizontal="left"/>
    </xf>
    <xf numFmtId="0" fontId="15" fillId="0" borderId="2" xfId="11" applyNumberFormat="1" applyFont="1" applyFill="1" applyBorder="1" applyAlignment="1" applyProtection="1">
      <alignment horizontal="center" vertical="center" wrapText="1"/>
    </xf>
    <xf numFmtId="0" fontId="14" fillId="0" borderId="0" xfId="11" applyNumberFormat="1" applyFont="1" applyFill="1" applyAlignment="1" applyProtection="1">
      <alignment horizontal="center" vertical="center"/>
    </xf>
    <xf numFmtId="0" fontId="15" fillId="0" borderId="11" xfId="11" applyNumberFormat="1" applyFont="1" applyFill="1" applyBorder="1" applyAlignment="1" applyProtection="1">
      <alignment horizontal="center" vertical="center" wrapText="1"/>
    </xf>
    <xf numFmtId="0" fontId="15" fillId="0" borderId="12" xfId="11" applyNumberFormat="1" applyFont="1" applyFill="1" applyBorder="1" applyAlignment="1" applyProtection="1">
      <alignment horizontal="center" vertical="center" wrapText="1"/>
    </xf>
    <xf numFmtId="0" fontId="15" fillId="0" borderId="14" xfId="11" applyNumberFormat="1" applyFont="1" applyFill="1" applyBorder="1" applyAlignment="1" applyProtection="1">
      <alignment horizontal="center" vertical="center" wrapText="1"/>
    </xf>
    <xf numFmtId="0" fontId="14" fillId="0" borderId="0" xfId="3" applyNumberFormat="1" applyFont="1" applyFill="1" applyAlignment="1" applyProtection="1">
      <alignment horizontal="center" vertical="center" wrapText="1"/>
    </xf>
    <xf numFmtId="0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0" xfId="8" applyNumberFormat="1" applyFont="1" applyFill="1" applyAlignment="1" applyProtection="1">
      <alignment horizontal="right" vertical="center" wrapText="1"/>
    </xf>
    <xf numFmtId="0" fontId="14" fillId="0" borderId="0" xfId="8" applyNumberFormat="1" applyFont="1" applyFill="1" applyAlignment="1" applyProtection="1">
      <alignment horizontal="center" vertical="center"/>
    </xf>
    <xf numFmtId="0" fontId="15" fillId="0" borderId="1" xfId="8" applyNumberFormat="1" applyFont="1" applyFill="1" applyBorder="1" applyAlignment="1" applyProtection="1">
      <alignment horizontal="right" vertical="center" wrapText="1"/>
    </xf>
    <xf numFmtId="0" fontId="15" fillId="0" borderId="2" xfId="8" applyFont="1" applyFill="1" applyBorder="1" applyAlignment="1">
      <alignment horizontal="center" vertical="center" wrapText="1"/>
    </xf>
    <xf numFmtId="0" fontId="15" fillId="0" borderId="2" xfId="8" applyNumberFormat="1" applyFont="1" applyFill="1" applyBorder="1" applyAlignment="1" applyProtection="1">
      <alignment horizontal="center" vertical="center" wrapText="1"/>
    </xf>
    <xf numFmtId="0" fontId="15" fillId="0" borderId="11" xfId="8" applyNumberFormat="1" applyFont="1" applyFill="1" applyBorder="1" applyAlignment="1" applyProtection="1">
      <alignment horizontal="center" vertical="center" wrapText="1"/>
    </xf>
    <xf numFmtId="0" fontId="15" fillId="0" borderId="12" xfId="8" applyNumberFormat="1" applyFont="1" applyFill="1" applyBorder="1" applyAlignment="1" applyProtection="1">
      <alignment horizontal="center" vertical="center" wrapText="1"/>
    </xf>
    <xf numFmtId="0" fontId="15" fillId="0" borderId="14" xfId="8" applyNumberFormat="1" applyFont="1" applyFill="1" applyBorder="1" applyAlignment="1" applyProtection="1">
      <alignment horizontal="center" vertical="center" wrapText="1"/>
    </xf>
    <xf numFmtId="0" fontId="14" fillId="0" borderId="0" xfId="5" applyNumberFormat="1" applyFont="1" applyFill="1" applyAlignment="1" applyProtection="1">
      <alignment horizontal="center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2" xfId="5" applyFont="1" applyFill="1" applyBorder="1" applyAlignment="1">
      <alignment horizontal="center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4" fillId="0" borderId="0" xfId="13" applyNumberFormat="1" applyFont="1" applyFill="1" applyAlignment="1" applyProtection="1">
      <alignment horizontal="center" vertical="center" wrapText="1"/>
    </xf>
    <xf numFmtId="0" fontId="15" fillId="0" borderId="2" xfId="13" applyNumberFormat="1" applyFont="1" applyFill="1" applyBorder="1" applyAlignment="1" applyProtection="1">
      <alignment horizontal="center" vertical="center" wrapText="1"/>
    </xf>
    <xf numFmtId="0" fontId="15" fillId="0" borderId="2" xfId="13" applyFont="1" applyFill="1" applyBorder="1" applyAlignment="1">
      <alignment horizontal="center" vertical="center" wrapText="1"/>
    </xf>
    <xf numFmtId="49" fontId="15" fillId="0" borderId="2" xfId="13" applyNumberFormat="1" applyFont="1" applyFill="1" applyBorder="1" applyAlignment="1" applyProtection="1">
      <alignment horizontal="center" vertical="center" wrapText="1"/>
    </xf>
    <xf numFmtId="0" fontId="15" fillId="0" borderId="3" xfId="13" applyFont="1" applyFill="1" applyBorder="1" applyAlignment="1">
      <alignment horizontal="center" vertical="center" wrapText="1"/>
    </xf>
    <xf numFmtId="0" fontId="15" fillId="0" borderId="4" xfId="13" applyFont="1" applyFill="1" applyBorder="1" applyAlignment="1">
      <alignment horizontal="center" vertical="center" wrapText="1"/>
    </xf>
    <xf numFmtId="0" fontId="15" fillId="0" borderId="9" xfId="13" applyFont="1" applyFill="1" applyBorder="1" applyAlignment="1">
      <alignment horizontal="center" vertical="center" wrapText="1"/>
    </xf>
    <xf numFmtId="0" fontId="15" fillId="0" borderId="3" xfId="13" applyNumberFormat="1" applyFont="1" applyFill="1" applyBorder="1" applyAlignment="1" applyProtection="1">
      <alignment horizontal="center" vertical="center" wrapText="1"/>
    </xf>
    <xf numFmtId="0" fontId="15" fillId="0" borderId="2" xfId="13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Alignment="1" applyProtection="1">
      <alignment horizontal="center" vertical="center"/>
    </xf>
    <xf numFmtId="0" fontId="15" fillId="0" borderId="1" xfId="6" applyNumberFormat="1" applyFont="1" applyFill="1" applyBorder="1" applyAlignment="1" applyProtection="1">
      <alignment horizontal="right" vertical="center"/>
    </xf>
    <xf numFmtId="0" fontId="15" fillId="2" borderId="3" xfId="6" applyNumberFormat="1" applyFont="1" applyFill="1" applyBorder="1" applyAlignment="1" applyProtection="1">
      <alignment horizontal="center" vertical="center"/>
    </xf>
    <xf numFmtId="0" fontId="15" fillId="2" borderId="13" xfId="6" applyNumberFormat="1" applyFont="1" applyFill="1" applyBorder="1" applyAlignment="1" applyProtection="1">
      <alignment horizontal="center" vertical="center"/>
    </xf>
    <xf numFmtId="0" fontId="15" fillId="2" borderId="4" xfId="6" applyNumberFormat="1" applyFont="1" applyFill="1" applyBorder="1" applyAlignment="1" applyProtection="1">
      <alignment horizontal="center" vertical="center"/>
    </xf>
    <xf numFmtId="0" fontId="15" fillId="2" borderId="3" xfId="6" applyNumberFormat="1" applyFont="1" applyFill="1" applyBorder="1" applyAlignment="1" applyProtection="1">
      <alignment horizontal="center" vertical="center" wrapText="1"/>
    </xf>
    <xf numFmtId="0" fontId="15" fillId="2" borderId="2" xfId="6" applyNumberFormat="1" applyFont="1" applyFill="1" applyBorder="1" applyAlignment="1" applyProtection="1">
      <alignment horizontal="center" vertical="center" wrapText="1"/>
    </xf>
    <xf numFmtId="0" fontId="15" fillId="2" borderId="1" xfId="6" applyNumberFormat="1" applyFont="1" applyFill="1" applyBorder="1" applyAlignment="1" applyProtection="1">
      <alignment horizontal="center" vertical="center" wrapText="1"/>
    </xf>
    <xf numFmtId="0" fontId="15" fillId="2" borderId="13" xfId="6" applyNumberFormat="1" applyFont="1" applyFill="1" applyBorder="1" applyAlignment="1" applyProtection="1">
      <alignment horizontal="center" vertical="center" wrapText="1"/>
    </xf>
    <xf numFmtId="0" fontId="15" fillId="2" borderId="2" xfId="11" applyNumberFormat="1" applyFont="1" applyFill="1" applyBorder="1" applyAlignment="1" applyProtection="1">
      <alignment horizontal="center" vertical="center" wrapText="1"/>
    </xf>
    <xf numFmtId="0" fontId="13" fillId="2" borderId="6" xfId="6" applyFont="1" applyFill="1" applyBorder="1" applyAlignment="1">
      <alignment horizontal="center" vertical="center" wrapText="1"/>
    </xf>
    <xf numFmtId="0" fontId="13" fillId="2" borderId="8" xfId="6" applyFont="1" applyFill="1" applyBorder="1" applyAlignment="1" applyProtection="1">
      <alignment horizontal="center" vertical="center" wrapText="1"/>
      <protection locked="0"/>
    </xf>
    <xf numFmtId="0" fontId="13" fillId="2" borderId="10" xfId="6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0" xfId="2" applyNumberFormat="1" applyFont="1" applyFill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right" vertical="center"/>
    </xf>
    <xf numFmtId="0" fontId="15" fillId="2" borderId="2" xfId="2" applyNumberFormat="1" applyFont="1" applyFill="1" applyBorder="1" applyAlignment="1" applyProtection="1">
      <alignment horizontal="center" vertical="center" wrapText="1"/>
    </xf>
    <xf numFmtId="0" fontId="15" fillId="2" borderId="3" xfId="2" applyNumberFormat="1" applyFont="1" applyFill="1" applyBorder="1" applyAlignment="1" applyProtection="1">
      <alignment horizontal="center" vertical="center" wrapText="1"/>
    </xf>
    <xf numFmtId="0" fontId="15" fillId="2" borderId="13" xfId="2" applyNumberFormat="1" applyFont="1" applyFill="1" applyBorder="1" applyAlignment="1" applyProtection="1">
      <alignment horizontal="center" vertical="center" wrapText="1"/>
    </xf>
    <xf numFmtId="0" fontId="15" fillId="2" borderId="4" xfId="2" applyNumberFormat="1" applyFont="1" applyFill="1" applyBorder="1" applyAlignment="1" applyProtection="1">
      <alignment horizontal="center" vertical="center" wrapText="1"/>
    </xf>
    <xf numFmtId="0" fontId="15" fillId="2" borderId="9" xfId="2" applyNumberFormat="1" applyFont="1" applyFill="1" applyBorder="1" applyAlignment="1" applyProtection="1">
      <alignment horizontal="center" vertical="center" wrapText="1"/>
    </xf>
    <xf numFmtId="0" fontId="15" fillId="2" borderId="14" xfId="2" applyNumberFormat="1" applyFont="1" applyFill="1" applyBorder="1" applyAlignment="1" applyProtection="1">
      <alignment horizontal="center" vertical="center" wrapText="1"/>
    </xf>
    <xf numFmtId="0" fontId="15" fillId="2" borderId="1" xfId="2" applyNumberFormat="1" applyFont="1" applyFill="1" applyBorder="1" applyAlignment="1" applyProtection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6" fillId="0" borderId="0" xfId="1" applyNumberFormat="1" applyFont="1" applyFill="1" applyAlignment="1" applyProtection="1">
      <alignment horizontal="center" vertical="center" wrapText="1"/>
    </xf>
    <xf numFmtId="0" fontId="13" fillId="0" borderId="1" xfId="1" applyFont="1" applyFill="1" applyBorder="1" applyAlignment="1">
      <alignment horizontal="right" vertical="center"/>
    </xf>
    <xf numFmtId="0" fontId="13" fillId="0" borderId="1" xfId="1" applyFill="1" applyBorder="1" applyAlignment="1">
      <alignment horizontal="right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 wrapText="1"/>
    </xf>
    <xf numFmtId="0" fontId="15" fillId="0" borderId="4" xfId="9" applyNumberFormat="1" applyFont="1" applyFill="1" applyBorder="1" applyAlignment="1" applyProtection="1">
      <alignment horizontal="center" vertical="center" wrapText="1"/>
    </xf>
    <xf numFmtId="0" fontId="14" fillId="0" borderId="0" xfId="9" applyNumberFormat="1" applyFont="1" applyFill="1" applyAlignment="1" applyProtection="1">
      <alignment horizontal="center" vertical="center"/>
    </xf>
    <xf numFmtId="0" fontId="13" fillId="0" borderId="2" xfId="9" applyNumberFormat="1" applyFont="1" applyFill="1" applyBorder="1" applyAlignment="1" applyProtection="1">
      <alignment horizontal="center" vertical="center" wrapText="1"/>
    </xf>
    <xf numFmtId="0" fontId="13" fillId="0" borderId="6" xfId="9" applyNumberFormat="1" applyFont="1" applyFill="1" applyBorder="1" applyAlignment="1" applyProtection="1">
      <alignment horizontal="center" vertical="center" wrapText="1"/>
    </xf>
    <xf numFmtId="0" fontId="13" fillId="0" borderId="11" xfId="9" applyNumberFormat="1" applyFont="1" applyFill="1" applyBorder="1" applyAlignment="1" applyProtection="1">
      <alignment horizontal="center" vertical="center" wrapText="1"/>
    </xf>
    <xf numFmtId="0" fontId="13" fillId="0" borderId="3" xfId="9" applyNumberFormat="1" applyFont="1" applyFill="1" applyBorder="1" applyAlignment="1" applyProtection="1">
      <alignment horizontal="center" vertical="center" wrapText="1"/>
    </xf>
    <xf numFmtId="0" fontId="15" fillId="0" borderId="9" xfId="9" applyNumberFormat="1" applyFont="1" applyFill="1" applyBorder="1" applyAlignment="1" applyProtection="1">
      <alignment horizontal="center" vertical="center" wrapText="1"/>
    </xf>
    <xf numFmtId="0" fontId="15" fillId="0" borderId="3" xfId="9" applyNumberFormat="1" applyFont="1" applyFill="1" applyBorder="1" applyAlignment="1" applyProtection="1">
      <alignment horizontal="center" vertical="center" wrapText="1"/>
    </xf>
    <xf numFmtId="0" fontId="15" fillId="0" borderId="14" xfId="9" applyNumberFormat="1" applyFont="1" applyFill="1" applyBorder="1" applyAlignment="1" applyProtection="1">
      <alignment horizontal="center" vertical="center" wrapText="1"/>
    </xf>
    <xf numFmtId="0" fontId="15" fillId="0" borderId="2" xfId="9" applyNumberFormat="1" applyFont="1" applyFill="1" applyBorder="1" applyAlignment="1" applyProtection="1">
      <alignment horizontal="center" vertical="center" wrapText="1"/>
    </xf>
    <xf numFmtId="0" fontId="15" fillId="0" borderId="10" xfId="9" applyNumberFormat="1" applyFont="1" applyFill="1" applyBorder="1" applyAlignment="1" applyProtection="1">
      <alignment horizontal="center" vertical="center" wrapText="1"/>
    </xf>
    <xf numFmtId="0" fontId="15" fillId="0" borderId="1" xfId="9" applyNumberFormat="1" applyFont="1" applyFill="1" applyBorder="1" applyAlignment="1" applyProtection="1">
      <alignment horizontal="center" vertical="center" wrapText="1"/>
    </xf>
    <xf numFmtId="0" fontId="15" fillId="0" borderId="13" xfId="9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9">
    <cellStyle name="常规" xfId="0" builtinId="0"/>
    <cellStyle name="常规 2" xfId="15"/>
    <cellStyle name="常规_01024199FB0E4AA990B5AE7002822FBB" xfId="5"/>
    <cellStyle name="常规_0B6CD2B80CC44853A61EA0F3C70718A7" xfId="8"/>
    <cellStyle name="常规_16D242D3E8CA48A39E7BABAD4C2ADF34" xfId="9"/>
    <cellStyle name="常规_234CAB730E9A49B381A8B2597D07D694" xfId="1"/>
    <cellStyle name="常规_385200E607F04804B5C7988757B03D63" xfId="2"/>
    <cellStyle name="常规_39487248717147F198562F069F2ADD01" xfId="10"/>
    <cellStyle name="常规_5E9FB8AE66E14E3CBF0A58F4E691094F" xfId="6"/>
    <cellStyle name="常规_76F45534EFC8460DA0F4824A8C8A34BC" xfId="11"/>
    <cellStyle name="常规_895BA4DC252E44F38DB6B1093505760C" xfId="12"/>
    <cellStyle name="常规_9BD24174709145A1A19E8F64762D88B5" xfId="13"/>
    <cellStyle name="常规_AB1B1E38243A4EE5BA45BBBA49A942B7" xfId="14"/>
    <cellStyle name="常规_E8AF75BCA17C4A7BA79F29CA83B6F5A7" xfId="3"/>
    <cellStyle name="常规_EA9ADEE351EC4FBE8D6B10FECBD78F3B" xfId="16"/>
    <cellStyle name="常规_F2C9F44EAE6D41698431DB70DDBCF964" xfId="4"/>
    <cellStyle name="常规_FA85956AF29D46888C80C611E9FB4855" xfId="7"/>
    <cellStyle name="常规_部门收支总表" xfId="17"/>
    <cellStyle name="常规_工资福利" xfId="1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showGridLines="0" showZeros="0" workbookViewId="0">
      <selection activeCell="H30" sqref="H30"/>
    </sheetView>
  </sheetViews>
  <sheetFormatPr defaultColWidth="9" defaultRowHeight="14.25"/>
  <cols>
    <col min="1" max="1" width="33.875" style="30" customWidth="1"/>
    <col min="2" max="2" width="13.375" style="30" customWidth="1"/>
    <col min="3" max="3" width="22.125" style="30" customWidth="1"/>
    <col min="4" max="4" width="12.75" style="30" customWidth="1"/>
    <col min="5" max="5" width="22.625" style="30" customWidth="1"/>
    <col min="6" max="6" width="12.875" style="30" customWidth="1"/>
    <col min="7" max="7" width="21.75" style="30" customWidth="1"/>
    <col min="8" max="8" width="10.625" style="30" customWidth="1"/>
    <col min="9" max="16384" width="9" style="30"/>
  </cols>
  <sheetData>
    <row r="1" spans="1:8" ht="20.25" customHeight="1">
      <c r="A1" s="157"/>
      <c r="B1" s="158"/>
      <c r="C1" s="158"/>
      <c r="D1" s="158"/>
      <c r="E1" s="158"/>
      <c r="H1" s="233" t="s">
        <v>0</v>
      </c>
    </row>
    <row r="2" spans="1:8" ht="20.25" customHeight="1">
      <c r="A2" s="347" t="s">
        <v>1</v>
      </c>
      <c r="B2" s="347"/>
      <c r="C2" s="347"/>
      <c r="D2" s="347"/>
      <c r="E2" s="347"/>
      <c r="F2" s="347"/>
      <c r="G2" s="347"/>
      <c r="H2" s="347"/>
    </row>
    <row r="3" spans="1:8" ht="16.5" customHeight="1">
      <c r="A3" s="348"/>
      <c r="B3" s="348"/>
      <c r="C3" s="348"/>
      <c r="D3" s="160"/>
      <c r="E3" s="160"/>
      <c r="H3" s="161" t="s">
        <v>2</v>
      </c>
    </row>
    <row r="4" spans="1:8" ht="16.5" customHeight="1">
      <c r="A4" s="259" t="s">
        <v>3</v>
      </c>
      <c r="B4" s="259"/>
      <c r="C4" s="349" t="s">
        <v>4</v>
      </c>
      <c r="D4" s="349"/>
      <c r="E4" s="349"/>
      <c r="F4" s="349"/>
      <c r="G4" s="349"/>
      <c r="H4" s="349"/>
    </row>
    <row r="5" spans="1:8" ht="15" customHeight="1">
      <c r="A5" s="260" t="s">
        <v>5</v>
      </c>
      <c r="B5" s="260" t="s">
        <v>6</v>
      </c>
      <c r="C5" s="261" t="s">
        <v>7</v>
      </c>
      <c r="D5" s="260" t="s">
        <v>6</v>
      </c>
      <c r="E5" s="261" t="s">
        <v>8</v>
      </c>
      <c r="F5" s="260" t="s">
        <v>6</v>
      </c>
      <c r="G5" s="261" t="s">
        <v>9</v>
      </c>
      <c r="H5" s="260" t="s">
        <v>6</v>
      </c>
    </row>
    <row r="6" spans="1:8" ht="15" customHeight="1">
      <c r="A6" s="235" t="s">
        <v>10</v>
      </c>
      <c r="B6" s="163">
        <v>56.26</v>
      </c>
      <c r="C6" s="235" t="s">
        <v>11</v>
      </c>
      <c r="D6" s="163"/>
      <c r="E6" s="235" t="s">
        <v>12</v>
      </c>
      <c r="F6" s="163">
        <v>55.77</v>
      </c>
      <c r="G6" s="236" t="s">
        <v>13</v>
      </c>
      <c r="H6" s="237">
        <v>30.48</v>
      </c>
    </row>
    <row r="7" spans="1:8" ht="15" customHeight="1">
      <c r="A7" s="235" t="s">
        <v>14</v>
      </c>
      <c r="B7" s="163">
        <v>56.26</v>
      </c>
      <c r="C7" s="236" t="s">
        <v>15</v>
      </c>
      <c r="D7" s="163"/>
      <c r="E7" s="235" t="s">
        <v>16</v>
      </c>
      <c r="F7" s="163">
        <v>45.64</v>
      </c>
      <c r="G7" s="236" t="s">
        <v>17</v>
      </c>
      <c r="H7" s="237">
        <v>7.8</v>
      </c>
    </row>
    <row r="8" spans="1:8" ht="15" customHeight="1">
      <c r="A8" s="235" t="s">
        <v>18</v>
      </c>
      <c r="B8" s="163"/>
      <c r="C8" s="235" t="s">
        <v>19</v>
      </c>
      <c r="D8" s="163">
        <v>58.77</v>
      </c>
      <c r="E8" s="235" t="s">
        <v>20</v>
      </c>
      <c r="F8" s="163">
        <v>4.8</v>
      </c>
      <c r="G8" s="236" t="s">
        <v>21</v>
      </c>
      <c r="H8" s="237"/>
    </row>
    <row r="9" spans="1:8" ht="15" customHeight="1">
      <c r="A9" s="235" t="s">
        <v>22</v>
      </c>
      <c r="B9" s="163"/>
      <c r="C9" s="235" t="s">
        <v>23</v>
      </c>
      <c r="D9" s="163"/>
      <c r="E9" s="235" t="s">
        <v>24</v>
      </c>
      <c r="F9" s="163">
        <v>5.34</v>
      </c>
      <c r="G9" s="236" t="s">
        <v>25</v>
      </c>
      <c r="H9" s="237"/>
    </row>
    <row r="10" spans="1:8" ht="15" customHeight="1">
      <c r="A10" s="235" t="s">
        <v>26</v>
      </c>
      <c r="B10" s="163"/>
      <c r="C10" s="235" t="s">
        <v>27</v>
      </c>
      <c r="D10" s="163"/>
      <c r="E10" s="235" t="s">
        <v>28</v>
      </c>
      <c r="F10" s="163">
        <v>3</v>
      </c>
      <c r="G10" s="236" t="s">
        <v>29</v>
      </c>
      <c r="H10" s="237">
        <v>15.15</v>
      </c>
    </row>
    <row r="11" spans="1:8" ht="15" customHeight="1">
      <c r="A11" s="235" t="s">
        <v>30</v>
      </c>
      <c r="B11" s="163"/>
      <c r="C11" s="235" t="s">
        <v>31</v>
      </c>
      <c r="D11" s="163"/>
      <c r="E11" s="238" t="s">
        <v>32</v>
      </c>
      <c r="F11" s="163">
        <v>3</v>
      </c>
      <c r="G11" s="236" t="s">
        <v>33</v>
      </c>
      <c r="H11" s="237"/>
    </row>
    <row r="12" spans="1:8" ht="15" customHeight="1">
      <c r="A12" s="235" t="s">
        <v>34</v>
      </c>
      <c r="B12" s="163"/>
      <c r="C12" s="235" t="s">
        <v>35</v>
      </c>
      <c r="D12" s="163"/>
      <c r="E12" s="238" t="s">
        <v>36</v>
      </c>
      <c r="F12" s="163"/>
      <c r="G12" s="236" t="s">
        <v>37</v>
      </c>
      <c r="H12" s="237"/>
    </row>
    <row r="13" spans="1:8" ht="15" customHeight="1">
      <c r="A13" s="235" t="s">
        <v>38</v>
      </c>
      <c r="B13" s="163"/>
      <c r="C13" s="235" t="s">
        <v>39</v>
      </c>
      <c r="D13" s="163"/>
      <c r="E13" s="238" t="s">
        <v>40</v>
      </c>
      <c r="F13" s="163"/>
      <c r="G13" s="236" t="s">
        <v>41</v>
      </c>
      <c r="H13" s="237"/>
    </row>
    <row r="14" spans="1:8" ht="15" customHeight="1">
      <c r="A14" s="235" t="s">
        <v>42</v>
      </c>
      <c r="B14" s="163">
        <v>2.5</v>
      </c>
      <c r="C14" s="235" t="s">
        <v>43</v>
      </c>
      <c r="D14" s="163"/>
      <c r="E14" s="238" t="s">
        <v>44</v>
      </c>
      <c r="F14" s="163"/>
      <c r="G14" s="236" t="s">
        <v>45</v>
      </c>
      <c r="H14" s="237">
        <v>5.34</v>
      </c>
    </row>
    <row r="15" spans="1:8" ht="15" customHeight="1">
      <c r="A15" s="235"/>
      <c r="B15" s="163"/>
      <c r="C15" s="235" t="s">
        <v>46</v>
      </c>
      <c r="D15" s="163"/>
      <c r="E15" s="238" t="s">
        <v>47</v>
      </c>
      <c r="F15" s="163"/>
      <c r="G15" s="236" t="s">
        <v>48</v>
      </c>
      <c r="H15" s="237"/>
    </row>
    <row r="16" spans="1:8" ht="15" customHeight="1">
      <c r="A16" s="239"/>
      <c r="B16" s="163"/>
      <c r="C16" s="235" t="s">
        <v>49</v>
      </c>
      <c r="D16" s="163"/>
      <c r="E16" s="238" t="s">
        <v>50</v>
      </c>
      <c r="F16" s="163"/>
      <c r="G16" s="236" t="s">
        <v>51</v>
      </c>
      <c r="H16" s="237"/>
    </row>
    <row r="17" spans="1:8" ht="15" customHeight="1">
      <c r="A17" s="235"/>
      <c r="B17" s="163"/>
      <c r="C17" s="235" t="s">
        <v>52</v>
      </c>
      <c r="D17" s="163"/>
      <c r="E17" s="238" t="s">
        <v>53</v>
      </c>
      <c r="F17" s="163"/>
      <c r="G17" s="236" t="s">
        <v>54</v>
      </c>
      <c r="H17" s="237"/>
    </row>
    <row r="18" spans="1:8" ht="15" customHeight="1">
      <c r="A18" s="235"/>
      <c r="B18" s="163"/>
      <c r="C18" s="240" t="s">
        <v>55</v>
      </c>
      <c r="D18" s="163"/>
      <c r="E18" s="235" t="s">
        <v>56</v>
      </c>
      <c r="F18" s="163"/>
      <c r="G18" s="236" t="s">
        <v>57</v>
      </c>
      <c r="H18" s="237"/>
    </row>
    <row r="19" spans="1:8" ht="15" customHeight="1">
      <c r="A19" s="239"/>
      <c r="B19" s="163"/>
      <c r="C19" s="240" t="s">
        <v>58</v>
      </c>
      <c r="D19" s="163"/>
      <c r="E19" s="235" t="s">
        <v>59</v>
      </c>
      <c r="F19" s="163"/>
      <c r="G19" s="236" t="s">
        <v>60</v>
      </c>
      <c r="H19" s="237"/>
    </row>
    <row r="20" spans="1:8" ht="15.75" customHeight="1">
      <c r="A20" s="239"/>
      <c r="B20" s="163"/>
      <c r="C20" s="240" t="s">
        <v>61</v>
      </c>
      <c r="D20" s="163"/>
      <c r="E20" s="235" t="s">
        <v>62</v>
      </c>
      <c r="F20" s="163"/>
      <c r="G20" s="236" t="s">
        <v>63</v>
      </c>
      <c r="H20" s="237"/>
    </row>
    <row r="21" spans="1:8" ht="15" customHeight="1">
      <c r="A21" s="235"/>
      <c r="B21" s="163"/>
      <c r="C21" s="240" t="s">
        <v>64</v>
      </c>
      <c r="D21" s="163"/>
      <c r="E21" s="235"/>
      <c r="F21" s="163"/>
      <c r="G21" s="236"/>
      <c r="H21" s="237"/>
    </row>
    <row r="22" spans="1:8" ht="15" customHeight="1">
      <c r="A22" s="235"/>
      <c r="B22" s="163"/>
      <c r="C22" s="240" t="s">
        <v>65</v>
      </c>
      <c r="D22" s="163"/>
      <c r="E22" s="235"/>
      <c r="F22" s="163"/>
      <c r="G22" s="236"/>
      <c r="H22" s="237"/>
    </row>
    <row r="23" spans="1:8" ht="15" customHeight="1">
      <c r="A23" s="235"/>
      <c r="B23" s="163"/>
      <c r="C23" s="240" t="s">
        <v>66</v>
      </c>
      <c r="D23" s="163"/>
      <c r="E23" s="235"/>
      <c r="F23" s="163"/>
      <c r="G23" s="236"/>
      <c r="H23" s="237"/>
    </row>
    <row r="24" spans="1:8" ht="15" customHeight="1">
      <c r="A24" s="235"/>
      <c r="B24" s="163"/>
      <c r="C24" s="240" t="s">
        <v>67</v>
      </c>
      <c r="D24" s="163"/>
      <c r="E24" s="235"/>
      <c r="F24" s="163"/>
      <c r="G24" s="236"/>
      <c r="H24" s="237"/>
    </row>
    <row r="25" spans="1:8" ht="15" customHeight="1">
      <c r="A25" s="235"/>
      <c r="B25" s="163"/>
      <c r="C25" s="240" t="s">
        <v>68</v>
      </c>
      <c r="D25" s="163"/>
      <c r="E25" s="235"/>
      <c r="F25" s="163"/>
      <c r="G25" s="236"/>
      <c r="H25" s="237"/>
    </row>
    <row r="26" spans="1:8" ht="15" customHeight="1">
      <c r="A26" s="241" t="s">
        <v>69</v>
      </c>
      <c r="B26" s="163">
        <v>58.77</v>
      </c>
      <c r="C26" s="241" t="s">
        <v>70</v>
      </c>
      <c r="D26" s="163"/>
      <c r="E26" s="241" t="s">
        <v>70</v>
      </c>
      <c r="F26" s="163">
        <v>58.77</v>
      </c>
      <c r="G26" s="242" t="s">
        <v>71</v>
      </c>
      <c r="H26" s="237">
        <v>58.77</v>
      </c>
    </row>
    <row r="27" spans="1:8" ht="15" customHeight="1">
      <c r="A27" s="235" t="s">
        <v>72</v>
      </c>
      <c r="B27" s="163">
        <v>0</v>
      </c>
      <c r="C27" s="235"/>
      <c r="D27" s="163"/>
      <c r="E27" s="235"/>
      <c r="F27" s="163"/>
      <c r="G27" s="242"/>
      <c r="H27" s="237"/>
    </row>
    <row r="28" spans="1:8" ht="13.5" customHeight="1">
      <c r="A28" s="241" t="s">
        <v>73</v>
      </c>
      <c r="B28" s="163">
        <v>58.77</v>
      </c>
      <c r="C28" s="241" t="s">
        <v>74</v>
      </c>
      <c r="D28" s="163"/>
      <c r="E28" s="241" t="s">
        <v>74</v>
      </c>
      <c r="F28" s="163">
        <v>58.77</v>
      </c>
      <c r="G28" s="242" t="s">
        <v>74</v>
      </c>
      <c r="H28" s="237">
        <v>58.77</v>
      </c>
    </row>
    <row r="29" spans="1:8">
      <c r="A29" s="350"/>
      <c r="B29" s="350"/>
      <c r="C29" s="350"/>
      <c r="D29" s="350"/>
      <c r="E29" s="350"/>
      <c r="F29" s="350"/>
    </row>
  </sheetData>
  <sheetProtection formatCells="0" formatColumns="0" formatRows="0"/>
  <mergeCells count="4">
    <mergeCell ref="A2:H2"/>
    <mergeCell ref="A3:C3"/>
    <mergeCell ref="C4:H4"/>
    <mergeCell ref="A29:F29"/>
  </mergeCells>
  <phoneticPr fontId="13" type="noConversion"/>
  <printOptions horizontalCentered="1"/>
  <pageMargins left="0.74791666666666701" right="0.74791666666666701" top="0.98402777777777795" bottom="0.98402777777777795" header="0.51180555555555596" footer="0.5118055555555559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17"/>
  <sheetViews>
    <sheetView showGridLines="0" showZeros="0" workbookViewId="0">
      <selection activeCell="B9" sqref="B9"/>
    </sheetView>
  </sheetViews>
  <sheetFormatPr defaultColWidth="6.875" defaultRowHeight="23.1" customHeight="1"/>
  <cols>
    <col min="1" max="1" width="8.375" style="220" customWidth="1"/>
    <col min="2" max="2" width="25.5" style="220" customWidth="1"/>
    <col min="3" max="13" width="9.875" style="220" customWidth="1"/>
    <col min="14" max="255" width="6.75" style="220" customWidth="1"/>
    <col min="256" max="16384" width="6.875" style="221"/>
  </cols>
  <sheetData>
    <row r="1" spans="1:255" ht="23.1" customHeight="1">
      <c r="B1" s="222"/>
      <c r="C1" s="222"/>
      <c r="D1" s="222"/>
      <c r="E1" s="222"/>
      <c r="F1" s="222"/>
      <c r="G1" s="222"/>
      <c r="H1" s="222"/>
      <c r="I1" s="222"/>
      <c r="J1" s="222"/>
      <c r="M1" s="233" t="s">
        <v>75</v>
      </c>
    </row>
    <row r="2" spans="1:255" ht="23.1" customHeight="1">
      <c r="A2" s="351" t="s">
        <v>76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</row>
    <row r="3" spans="1:255" ht="23.1" customHeight="1">
      <c r="B3" s="223"/>
      <c r="C3" s="223"/>
      <c r="D3" s="224"/>
      <c r="E3" s="224"/>
      <c r="F3" s="224"/>
      <c r="G3" s="223"/>
      <c r="H3" s="223"/>
      <c r="I3" s="223"/>
      <c r="J3" s="223"/>
      <c r="L3" s="352" t="s">
        <v>77</v>
      </c>
      <c r="M3" s="352"/>
    </row>
    <row r="4" spans="1:255" ht="23.1" customHeight="1">
      <c r="A4" s="354" t="s">
        <v>78</v>
      </c>
      <c r="B4" s="354" t="s">
        <v>79</v>
      </c>
      <c r="C4" s="355" t="s">
        <v>80</v>
      </c>
      <c r="D4" s="353" t="s">
        <v>81</v>
      </c>
      <c r="E4" s="353"/>
      <c r="F4" s="353"/>
      <c r="G4" s="354" t="s">
        <v>82</v>
      </c>
      <c r="H4" s="354" t="s">
        <v>83</v>
      </c>
      <c r="I4" s="354" t="s">
        <v>84</v>
      </c>
      <c r="J4" s="354" t="s">
        <v>85</v>
      </c>
      <c r="K4" s="354" t="s">
        <v>86</v>
      </c>
      <c r="L4" s="356" t="s">
        <v>87</v>
      </c>
      <c r="M4" s="357" t="s">
        <v>88</v>
      </c>
    </row>
    <row r="5" spans="1:255" ht="36" customHeight="1">
      <c r="A5" s="354"/>
      <c r="B5" s="354"/>
      <c r="C5" s="354"/>
      <c r="D5" s="225" t="s">
        <v>89</v>
      </c>
      <c r="E5" s="225" t="s">
        <v>90</v>
      </c>
      <c r="F5" s="225" t="s">
        <v>91</v>
      </c>
      <c r="G5" s="354"/>
      <c r="H5" s="354"/>
      <c r="I5" s="354"/>
      <c r="J5" s="354"/>
      <c r="K5" s="354"/>
      <c r="L5" s="354"/>
      <c r="M5" s="358"/>
    </row>
    <row r="6" spans="1:255" ht="23.1" customHeight="1">
      <c r="A6" s="226" t="s">
        <v>92</v>
      </c>
      <c r="B6" s="226" t="s">
        <v>92</v>
      </c>
      <c r="C6" s="226">
        <v>1</v>
      </c>
      <c r="D6" s="226">
        <v>2</v>
      </c>
      <c r="E6" s="226">
        <v>3</v>
      </c>
      <c r="F6" s="226">
        <v>4</v>
      </c>
      <c r="G6" s="226">
        <v>5</v>
      </c>
      <c r="H6" s="226">
        <v>6</v>
      </c>
      <c r="I6" s="226">
        <v>7</v>
      </c>
      <c r="J6" s="226">
        <v>8</v>
      </c>
      <c r="K6" s="226">
        <v>9</v>
      </c>
      <c r="L6" s="226">
        <v>10</v>
      </c>
      <c r="M6" s="234">
        <v>11</v>
      </c>
    </row>
    <row r="7" spans="1:255" s="219" customFormat="1" ht="23.25" customHeight="1">
      <c r="A7" s="227"/>
      <c r="B7" s="227" t="s">
        <v>347</v>
      </c>
      <c r="C7" s="228">
        <f>C8+C9</f>
        <v>58.76</v>
      </c>
      <c r="D7" s="228">
        <f t="shared" ref="D7:L7" si="0">D8+D9</f>
        <v>56.26</v>
      </c>
      <c r="E7" s="228">
        <f t="shared" si="0"/>
        <v>56.26</v>
      </c>
      <c r="F7" s="228">
        <f t="shared" si="0"/>
        <v>0</v>
      </c>
      <c r="G7" s="228">
        <f t="shared" si="0"/>
        <v>0</v>
      </c>
      <c r="H7" s="228">
        <f t="shared" si="0"/>
        <v>0</v>
      </c>
      <c r="I7" s="228">
        <f t="shared" si="0"/>
        <v>0</v>
      </c>
      <c r="J7" s="228">
        <f t="shared" si="0"/>
        <v>0</v>
      </c>
      <c r="K7" s="228">
        <f t="shared" si="0"/>
        <v>0</v>
      </c>
      <c r="L7" s="228">
        <f t="shared" si="0"/>
        <v>2.5</v>
      </c>
      <c r="M7" s="229">
        <v>0</v>
      </c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1"/>
      <c r="IP7" s="231"/>
      <c r="IQ7" s="231"/>
      <c r="IR7" s="231"/>
      <c r="IS7" s="231"/>
      <c r="IT7" s="231"/>
      <c r="IU7" s="231"/>
    </row>
    <row r="8" spans="1:255" ht="23.25" customHeight="1">
      <c r="A8" s="227" t="s">
        <v>345</v>
      </c>
      <c r="B8" s="227" t="s">
        <v>348</v>
      </c>
      <c r="C8" s="228">
        <f>D8+L8</f>
        <v>42.61</v>
      </c>
      <c r="D8" s="229">
        <f>E8+F8</f>
        <v>41.11</v>
      </c>
      <c r="E8" s="230">
        <v>41.11</v>
      </c>
      <c r="F8" s="228"/>
      <c r="G8" s="228">
        <v>0</v>
      </c>
      <c r="H8" s="228">
        <v>0</v>
      </c>
      <c r="I8" s="228">
        <v>0</v>
      </c>
      <c r="J8" s="228">
        <v>0</v>
      </c>
      <c r="K8" s="228">
        <v>0</v>
      </c>
      <c r="L8" s="228">
        <v>1.5</v>
      </c>
      <c r="M8" s="229">
        <v>0</v>
      </c>
    </row>
    <row r="9" spans="1:255" ht="23.1" customHeight="1">
      <c r="A9" s="227" t="s">
        <v>346</v>
      </c>
      <c r="B9" s="227" t="s">
        <v>349</v>
      </c>
      <c r="C9" s="228">
        <f>D9+L9</f>
        <v>16.149999999999999</v>
      </c>
      <c r="D9" s="229">
        <f>E9</f>
        <v>15.15</v>
      </c>
      <c r="E9" s="230">
        <v>15.15</v>
      </c>
      <c r="F9" s="228"/>
      <c r="G9" s="228">
        <v>0</v>
      </c>
      <c r="H9" s="228">
        <v>0</v>
      </c>
      <c r="I9" s="228">
        <v>0</v>
      </c>
      <c r="J9" s="228">
        <v>0</v>
      </c>
      <c r="K9" s="228">
        <v>0</v>
      </c>
      <c r="L9" s="228">
        <v>1</v>
      </c>
      <c r="M9" s="229">
        <v>0</v>
      </c>
    </row>
    <row r="10" spans="1:255" ht="23.1" customHeight="1">
      <c r="A10" s="231"/>
      <c r="B10" s="231"/>
      <c r="C10" s="232"/>
      <c r="D10" s="231"/>
      <c r="E10" s="231"/>
      <c r="F10" s="231"/>
      <c r="G10" s="231"/>
      <c r="H10" s="231"/>
      <c r="I10" s="231"/>
      <c r="J10" s="231"/>
      <c r="K10" s="231"/>
      <c r="L10" s="231"/>
    </row>
    <row r="11" spans="1:255" ht="23.1" customHeight="1"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</row>
    <row r="12" spans="1:255" ht="23.1" customHeight="1">
      <c r="B12" s="231"/>
      <c r="D12" s="231"/>
      <c r="G12" s="231"/>
      <c r="H12" s="231"/>
      <c r="I12" s="231"/>
      <c r="J12" s="231"/>
      <c r="K12" s="231"/>
      <c r="L12" s="231"/>
    </row>
    <row r="13" spans="1:255" ht="23.1" customHeight="1">
      <c r="F13" s="231"/>
      <c r="I13" s="231"/>
      <c r="J13" s="231"/>
    </row>
    <row r="14" spans="1:255" ht="23.1" customHeight="1">
      <c r="I14" s="231"/>
    </row>
    <row r="16" spans="1:255" ht="23.1" customHeight="1">
      <c r="F16" s="231"/>
    </row>
    <row r="17" spans="6:6" ht="23.1" customHeight="1">
      <c r="F17" s="231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honeticPr fontId="13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M16"/>
  <sheetViews>
    <sheetView showGridLines="0" showZeros="0" workbookViewId="0">
      <selection activeCell="E10" sqref="E10"/>
    </sheetView>
  </sheetViews>
  <sheetFormatPr defaultColWidth="6.875" defaultRowHeight="23.1" customHeight="1"/>
  <cols>
    <col min="1" max="3" width="3.375" style="218" customWidth="1"/>
    <col min="4" max="4" width="7.375" style="218" customWidth="1"/>
    <col min="5" max="5" width="21.75" style="218" customWidth="1"/>
    <col min="6" max="6" width="12.5" style="218" customWidth="1"/>
    <col min="7" max="7" width="11.625" style="218" customWidth="1"/>
    <col min="8" max="16" width="10.5" style="218" customWidth="1"/>
    <col min="17" max="247" width="6.75" style="218" customWidth="1"/>
    <col min="248" max="16384" width="6.875" style="209"/>
  </cols>
  <sheetData>
    <row r="1" spans="1:17" ht="23.1" customHeight="1"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P1" s="263" t="s">
        <v>93</v>
      </c>
    </row>
    <row r="2" spans="1:17" ht="23.1" customHeight="1">
      <c r="A2" s="359" t="s">
        <v>94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264"/>
    </row>
    <row r="3" spans="1:17" ht="23.1" customHeight="1">
      <c r="A3" s="265"/>
      <c r="B3" s="265"/>
      <c r="C3" s="265"/>
      <c r="D3" s="266"/>
      <c r="E3" s="210"/>
      <c r="F3" s="266"/>
      <c r="G3" s="210"/>
      <c r="H3" s="210"/>
      <c r="I3" s="210"/>
      <c r="J3" s="266"/>
      <c r="K3" s="266"/>
      <c r="L3" s="266"/>
      <c r="O3" s="360" t="s">
        <v>77</v>
      </c>
      <c r="P3" s="360"/>
      <c r="Q3" s="210"/>
    </row>
    <row r="4" spans="1:17" ht="24.75" customHeight="1">
      <c r="A4" s="361" t="s">
        <v>95</v>
      </c>
      <c r="B4" s="361"/>
      <c r="C4" s="361"/>
      <c r="D4" s="361" t="s">
        <v>78</v>
      </c>
      <c r="E4" s="363" t="s">
        <v>96</v>
      </c>
      <c r="F4" s="364" t="s">
        <v>97</v>
      </c>
      <c r="G4" s="362" t="s">
        <v>81</v>
      </c>
      <c r="H4" s="362"/>
      <c r="I4" s="362"/>
      <c r="J4" s="361" t="s">
        <v>82</v>
      </c>
      <c r="K4" s="361" t="s">
        <v>83</v>
      </c>
      <c r="L4" s="361" t="s">
        <v>84</v>
      </c>
      <c r="M4" s="361" t="s">
        <v>85</v>
      </c>
      <c r="N4" s="361" t="s">
        <v>86</v>
      </c>
      <c r="O4" s="365" t="s">
        <v>87</v>
      </c>
      <c r="P4" s="367" t="s">
        <v>88</v>
      </c>
    </row>
    <row r="5" spans="1:17" ht="39" customHeight="1">
      <c r="A5" s="211" t="s">
        <v>98</v>
      </c>
      <c r="B5" s="211" t="s">
        <v>99</v>
      </c>
      <c r="C5" s="211" t="s">
        <v>100</v>
      </c>
      <c r="D5" s="361"/>
      <c r="E5" s="363"/>
      <c r="F5" s="361"/>
      <c r="G5" s="211" t="s">
        <v>89</v>
      </c>
      <c r="H5" s="211" t="s">
        <v>90</v>
      </c>
      <c r="I5" s="211" t="s">
        <v>91</v>
      </c>
      <c r="J5" s="361"/>
      <c r="K5" s="361"/>
      <c r="L5" s="361"/>
      <c r="M5" s="361"/>
      <c r="N5" s="361"/>
      <c r="O5" s="366"/>
      <c r="P5" s="368"/>
    </row>
    <row r="6" spans="1:17" ht="23.1" customHeight="1">
      <c r="A6" s="267" t="s">
        <v>92</v>
      </c>
      <c r="B6" s="267" t="s">
        <v>92</v>
      </c>
      <c r="C6" s="267" t="s">
        <v>92</v>
      </c>
      <c r="D6" s="267" t="s">
        <v>92</v>
      </c>
      <c r="E6" s="267" t="s">
        <v>92</v>
      </c>
      <c r="F6" s="267">
        <v>1</v>
      </c>
      <c r="G6" s="267">
        <v>2</v>
      </c>
      <c r="H6" s="267">
        <v>3</v>
      </c>
      <c r="I6" s="267">
        <v>4</v>
      </c>
      <c r="J6" s="267">
        <v>5</v>
      </c>
      <c r="K6" s="267">
        <v>6</v>
      </c>
      <c r="L6" s="267">
        <v>7</v>
      </c>
      <c r="M6" s="267">
        <v>8</v>
      </c>
      <c r="N6" s="267">
        <v>9</v>
      </c>
      <c r="O6" s="268">
        <v>10</v>
      </c>
      <c r="P6" s="269">
        <v>11</v>
      </c>
    </row>
    <row r="7" spans="1:17" ht="23.1" customHeight="1">
      <c r="A7" s="270"/>
      <c r="B7" s="270"/>
      <c r="C7" s="270"/>
      <c r="D7" s="267"/>
      <c r="E7" s="271" t="s">
        <v>347</v>
      </c>
      <c r="F7" s="273">
        <f>F8+F10</f>
        <v>58.76</v>
      </c>
      <c r="G7" s="273">
        <f t="shared" ref="G7:O7" si="0">G8+G10</f>
        <v>56.26</v>
      </c>
      <c r="H7" s="273">
        <f t="shared" si="0"/>
        <v>56.26</v>
      </c>
      <c r="I7" s="273">
        <f t="shared" si="0"/>
        <v>0</v>
      </c>
      <c r="J7" s="273">
        <f t="shared" si="0"/>
        <v>0</v>
      </c>
      <c r="K7" s="273">
        <f t="shared" si="0"/>
        <v>0</v>
      </c>
      <c r="L7" s="273">
        <f t="shared" si="0"/>
        <v>0</v>
      </c>
      <c r="M7" s="273">
        <f t="shared" si="0"/>
        <v>0</v>
      </c>
      <c r="N7" s="273">
        <f t="shared" si="0"/>
        <v>0</v>
      </c>
      <c r="O7" s="273">
        <f t="shared" si="0"/>
        <v>2.5</v>
      </c>
      <c r="P7" s="272"/>
    </row>
    <row r="8" spans="1:17" ht="24.75" customHeight="1">
      <c r="A8" s="212"/>
      <c r="B8" s="212"/>
      <c r="C8" s="212"/>
      <c r="D8" s="213"/>
      <c r="E8" s="214" t="s">
        <v>348</v>
      </c>
      <c r="F8" s="215">
        <f>G8+O8</f>
        <v>42.61</v>
      </c>
      <c r="G8" s="216">
        <f>H8</f>
        <v>41.11</v>
      </c>
      <c r="H8" s="217">
        <v>41.11</v>
      </c>
      <c r="I8" s="215"/>
      <c r="J8" s="215"/>
      <c r="K8" s="215"/>
      <c r="L8" s="215">
        <v>0</v>
      </c>
      <c r="M8" s="215">
        <v>0</v>
      </c>
      <c r="N8" s="215">
        <v>0</v>
      </c>
      <c r="O8" s="215">
        <v>1.5</v>
      </c>
      <c r="P8" s="216">
        <v>0</v>
      </c>
    </row>
    <row r="9" spans="1:17" ht="24.75" customHeight="1">
      <c r="A9" s="212" t="s">
        <v>350</v>
      </c>
      <c r="B9" s="212" t="s">
        <v>351</v>
      </c>
      <c r="C9" s="212" t="s">
        <v>352</v>
      </c>
      <c r="D9" s="213" t="s">
        <v>345</v>
      </c>
      <c r="E9" s="214" t="s">
        <v>353</v>
      </c>
      <c r="F9" s="215">
        <f t="shared" ref="F9:F11" si="1">G9+O9</f>
        <v>42.61</v>
      </c>
      <c r="G9" s="216">
        <f>H9</f>
        <v>41.11</v>
      </c>
      <c r="H9" s="217">
        <v>41.11</v>
      </c>
      <c r="I9" s="215"/>
      <c r="J9" s="215"/>
      <c r="K9" s="215"/>
      <c r="L9" s="215">
        <v>0</v>
      </c>
      <c r="M9" s="215">
        <v>0</v>
      </c>
      <c r="N9" s="215">
        <v>0</v>
      </c>
      <c r="O9" s="215">
        <v>1.5</v>
      </c>
      <c r="P9" s="216">
        <v>0</v>
      </c>
    </row>
    <row r="10" spans="1:17" ht="24.75" customHeight="1">
      <c r="A10" s="212"/>
      <c r="B10" s="212"/>
      <c r="C10" s="212"/>
      <c r="D10" s="213"/>
      <c r="E10" s="227" t="s">
        <v>349</v>
      </c>
      <c r="F10" s="215">
        <f t="shared" si="1"/>
        <v>16.149999999999999</v>
      </c>
      <c r="G10" s="216">
        <f>H10</f>
        <v>15.15</v>
      </c>
      <c r="H10" s="217">
        <v>15.15</v>
      </c>
      <c r="I10" s="215"/>
      <c r="J10" s="215"/>
      <c r="K10" s="215"/>
      <c r="L10" s="215">
        <v>0</v>
      </c>
      <c r="M10" s="215">
        <v>0</v>
      </c>
      <c r="N10" s="215">
        <v>0</v>
      </c>
      <c r="O10" s="215">
        <v>1</v>
      </c>
      <c r="P10" s="216">
        <v>0</v>
      </c>
    </row>
    <row r="11" spans="1:17" ht="24.75" customHeight="1">
      <c r="A11" s="212" t="s">
        <v>350</v>
      </c>
      <c r="B11" s="212" t="s">
        <v>351</v>
      </c>
      <c r="C11" s="212" t="s">
        <v>355</v>
      </c>
      <c r="D11" s="213" t="s">
        <v>346</v>
      </c>
      <c r="E11" s="214" t="s">
        <v>354</v>
      </c>
      <c r="F11" s="215">
        <f t="shared" si="1"/>
        <v>16.149999999999999</v>
      </c>
      <c r="G11" s="216">
        <f>H11</f>
        <v>15.15</v>
      </c>
      <c r="H11" s="217">
        <v>15.15</v>
      </c>
      <c r="I11" s="215"/>
      <c r="J11" s="215"/>
      <c r="K11" s="215"/>
      <c r="L11" s="215">
        <v>0</v>
      </c>
      <c r="M11" s="215">
        <v>0</v>
      </c>
      <c r="N11" s="215">
        <v>0</v>
      </c>
      <c r="O11" s="215">
        <v>1</v>
      </c>
      <c r="P11" s="216">
        <v>0</v>
      </c>
    </row>
    <row r="12" spans="1:17" ht="24.75" customHeight="1">
      <c r="A12" s="212"/>
      <c r="B12" s="212"/>
      <c r="C12" s="212"/>
      <c r="D12" s="213"/>
      <c r="E12" s="214"/>
      <c r="F12" s="215"/>
      <c r="G12" s="216"/>
      <c r="H12" s="217"/>
      <c r="I12" s="215"/>
      <c r="J12" s="215"/>
      <c r="K12" s="215"/>
      <c r="L12" s="215">
        <v>0</v>
      </c>
      <c r="M12" s="215">
        <v>0</v>
      </c>
      <c r="N12" s="215">
        <v>0</v>
      </c>
      <c r="O12" s="215">
        <v>0</v>
      </c>
      <c r="P12" s="216">
        <v>0</v>
      </c>
    </row>
    <row r="13" spans="1:17" ht="24.75" customHeight="1">
      <c r="A13" s="212"/>
      <c r="B13" s="212"/>
      <c r="C13" s="212"/>
      <c r="D13" s="213"/>
      <c r="E13" s="214"/>
      <c r="F13" s="215"/>
      <c r="G13" s="216"/>
      <c r="H13" s="217"/>
      <c r="I13" s="215"/>
      <c r="J13" s="215"/>
      <c r="K13" s="215"/>
      <c r="L13" s="215">
        <v>0</v>
      </c>
      <c r="M13" s="215">
        <v>0</v>
      </c>
      <c r="N13" s="215">
        <v>0</v>
      </c>
      <c r="O13" s="215">
        <v>0</v>
      </c>
      <c r="P13" s="216">
        <v>0</v>
      </c>
    </row>
    <row r="14" spans="1:17" ht="24.75" customHeight="1">
      <c r="A14" s="212"/>
      <c r="B14" s="212"/>
      <c r="C14" s="212"/>
      <c r="D14" s="213"/>
      <c r="E14" s="214"/>
      <c r="F14" s="215"/>
      <c r="G14" s="216"/>
      <c r="H14" s="217"/>
      <c r="I14" s="215"/>
      <c r="J14" s="215"/>
      <c r="K14" s="215"/>
      <c r="L14" s="215">
        <v>0</v>
      </c>
      <c r="M14" s="215">
        <v>0</v>
      </c>
      <c r="N14" s="215">
        <v>0</v>
      </c>
      <c r="O14" s="215">
        <v>0</v>
      </c>
      <c r="P14" s="216">
        <v>0</v>
      </c>
    </row>
    <row r="15" spans="1:17" ht="24.75" customHeight="1">
      <c r="A15" s="212"/>
      <c r="B15" s="212"/>
      <c r="C15" s="212"/>
      <c r="D15" s="213"/>
      <c r="E15" s="214"/>
      <c r="F15" s="215"/>
      <c r="G15" s="216"/>
      <c r="H15" s="217"/>
      <c r="I15" s="215"/>
      <c r="J15" s="215"/>
      <c r="K15" s="215"/>
      <c r="L15" s="215">
        <v>0</v>
      </c>
      <c r="M15" s="215">
        <v>0</v>
      </c>
      <c r="N15" s="215">
        <v>0</v>
      </c>
      <c r="O15" s="215">
        <v>0</v>
      </c>
      <c r="P15" s="216">
        <v>0</v>
      </c>
    </row>
    <row r="16" spans="1:17" ht="24.75" customHeight="1">
      <c r="A16" s="212"/>
      <c r="B16" s="212"/>
      <c r="C16" s="212"/>
      <c r="D16" s="213"/>
      <c r="E16" s="214"/>
      <c r="F16" s="215"/>
      <c r="G16" s="216"/>
      <c r="H16" s="217"/>
      <c r="I16" s="215"/>
      <c r="J16" s="215"/>
      <c r="K16" s="215"/>
      <c r="L16" s="215">
        <v>0</v>
      </c>
      <c r="M16" s="215">
        <v>0</v>
      </c>
      <c r="N16" s="215">
        <v>0</v>
      </c>
      <c r="O16" s="215">
        <v>0</v>
      </c>
      <c r="P16" s="216">
        <v>0</v>
      </c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honeticPr fontId="13" type="noConversion"/>
  <printOptions horizontalCentered="1"/>
  <pageMargins left="0.47222222222222199" right="0.47222222222222199" top="0.78680555555555598" bottom="0.59027777777777801" header="0.35416666666666702" footer="0.5118055555555559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"/>
  <sheetViews>
    <sheetView showGridLines="0" showZeros="0" workbookViewId="0">
      <selection activeCell="E11" sqref="E11"/>
    </sheetView>
  </sheetViews>
  <sheetFormatPr defaultColWidth="6.875" defaultRowHeight="18.95" customHeight="1"/>
  <cols>
    <col min="1" max="3" width="3.5" style="256" customWidth="1"/>
    <col min="4" max="4" width="7.125" style="256" customWidth="1"/>
    <col min="5" max="5" width="25.625" style="257" customWidth="1"/>
    <col min="6" max="6" width="9.75" style="205" customWidth="1"/>
    <col min="7" max="10" width="8.5" style="205" customWidth="1"/>
    <col min="11" max="12" width="8.625" style="205" customWidth="1"/>
    <col min="13" max="17" width="8" style="205" customWidth="1"/>
    <col min="18" max="18" width="8" style="244" customWidth="1"/>
    <col min="19" max="21" width="8" style="258" customWidth="1"/>
    <col min="22" max="16384" width="6.875" style="244"/>
  </cols>
  <sheetData>
    <row r="1" spans="1:21" ht="24.75" customHeight="1">
      <c r="A1" s="243"/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S1" s="245"/>
      <c r="T1" s="245"/>
      <c r="U1" s="243" t="s">
        <v>101</v>
      </c>
    </row>
    <row r="2" spans="1:21" ht="24.75" customHeight="1">
      <c r="A2" s="369" t="s">
        <v>102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</row>
    <row r="3" spans="1:21" s="248" customFormat="1" ht="24.75" customHeight="1">
      <c r="A3" s="246"/>
      <c r="B3" s="198"/>
      <c r="C3" s="198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7"/>
      <c r="Q3" s="247"/>
      <c r="S3" s="249"/>
      <c r="T3" s="370" t="s">
        <v>77</v>
      </c>
      <c r="U3" s="370"/>
    </row>
    <row r="4" spans="1:21" s="248" customFormat="1" ht="21.75" customHeight="1">
      <c r="A4" s="250" t="s">
        <v>103</v>
      </c>
      <c r="B4" s="250"/>
      <c r="C4" s="251"/>
      <c r="D4" s="373" t="s">
        <v>78</v>
      </c>
      <c r="E4" s="373" t="s">
        <v>96</v>
      </c>
      <c r="F4" s="374" t="s">
        <v>104</v>
      </c>
      <c r="G4" s="252" t="s">
        <v>105</v>
      </c>
      <c r="H4" s="250"/>
      <c r="I4" s="250"/>
      <c r="J4" s="251"/>
      <c r="K4" s="371" t="s">
        <v>106</v>
      </c>
      <c r="L4" s="371"/>
      <c r="M4" s="371"/>
      <c r="N4" s="371"/>
      <c r="O4" s="371"/>
      <c r="P4" s="371"/>
      <c r="Q4" s="371"/>
      <c r="R4" s="371"/>
      <c r="S4" s="378" t="s">
        <v>107</v>
      </c>
      <c r="T4" s="381" t="s">
        <v>108</v>
      </c>
      <c r="U4" s="381" t="s">
        <v>109</v>
      </c>
    </row>
    <row r="5" spans="1:21" s="248" customFormat="1" ht="21.75" customHeight="1">
      <c r="A5" s="372" t="s">
        <v>98</v>
      </c>
      <c r="B5" s="373" t="s">
        <v>99</v>
      </c>
      <c r="C5" s="373" t="s">
        <v>100</v>
      </c>
      <c r="D5" s="373"/>
      <c r="E5" s="373"/>
      <c r="F5" s="374"/>
      <c r="G5" s="373" t="s">
        <v>80</v>
      </c>
      <c r="H5" s="373" t="s">
        <v>110</v>
      </c>
      <c r="I5" s="373" t="s">
        <v>111</v>
      </c>
      <c r="J5" s="374" t="s">
        <v>112</v>
      </c>
      <c r="K5" s="375" t="s">
        <v>80</v>
      </c>
      <c r="L5" s="376" t="s">
        <v>113</v>
      </c>
      <c r="M5" s="376" t="s">
        <v>114</v>
      </c>
      <c r="N5" s="375" t="s">
        <v>115</v>
      </c>
      <c r="O5" s="382" t="s">
        <v>116</v>
      </c>
      <c r="P5" s="382" t="s">
        <v>117</v>
      </c>
      <c r="Q5" s="382" t="s">
        <v>118</v>
      </c>
      <c r="R5" s="382" t="s">
        <v>119</v>
      </c>
      <c r="S5" s="379"/>
      <c r="T5" s="380"/>
      <c r="U5" s="380"/>
    </row>
    <row r="6" spans="1:21" ht="29.25" customHeight="1">
      <c r="A6" s="372"/>
      <c r="B6" s="373"/>
      <c r="C6" s="373"/>
      <c r="D6" s="373"/>
      <c r="E6" s="374"/>
      <c r="F6" s="253" t="s">
        <v>97</v>
      </c>
      <c r="G6" s="373"/>
      <c r="H6" s="373"/>
      <c r="I6" s="373"/>
      <c r="J6" s="374"/>
      <c r="K6" s="374"/>
      <c r="L6" s="377"/>
      <c r="M6" s="377"/>
      <c r="N6" s="374"/>
      <c r="O6" s="375"/>
      <c r="P6" s="375"/>
      <c r="Q6" s="375"/>
      <c r="R6" s="375"/>
      <c r="S6" s="380"/>
      <c r="T6" s="380"/>
      <c r="U6" s="380"/>
    </row>
    <row r="7" spans="1:21" ht="24.75" customHeight="1">
      <c r="A7" s="254" t="s">
        <v>92</v>
      </c>
      <c r="B7" s="254" t="s">
        <v>92</v>
      </c>
      <c r="C7" s="254" t="s">
        <v>92</v>
      </c>
      <c r="D7" s="254" t="s">
        <v>92</v>
      </c>
      <c r="E7" s="254" t="s">
        <v>92</v>
      </c>
      <c r="F7" s="255">
        <v>1</v>
      </c>
      <c r="G7" s="254">
        <v>2</v>
      </c>
      <c r="H7" s="254">
        <v>3</v>
      </c>
      <c r="I7" s="254">
        <v>4</v>
      </c>
      <c r="J7" s="254">
        <v>5</v>
      </c>
      <c r="K7" s="254">
        <v>6</v>
      </c>
      <c r="L7" s="254">
        <v>7</v>
      </c>
      <c r="M7" s="254">
        <v>8</v>
      </c>
      <c r="N7" s="254">
        <v>9</v>
      </c>
      <c r="O7" s="254">
        <v>10</v>
      </c>
      <c r="P7" s="254">
        <v>11</v>
      </c>
      <c r="Q7" s="254">
        <v>12</v>
      </c>
      <c r="R7" s="254">
        <v>13</v>
      </c>
      <c r="S7" s="255">
        <v>14</v>
      </c>
      <c r="T7" s="255">
        <v>15</v>
      </c>
      <c r="U7" s="255">
        <v>16</v>
      </c>
    </row>
    <row r="8" spans="1:21" s="197" customFormat="1" ht="24.75" customHeight="1">
      <c r="A8" s="270"/>
      <c r="B8" s="270"/>
      <c r="C8" s="270"/>
      <c r="D8" s="267"/>
      <c r="E8" s="271" t="s">
        <v>347</v>
      </c>
      <c r="F8" s="202">
        <f>F9+F11</f>
        <v>58.77</v>
      </c>
      <c r="G8" s="274">
        <f>G9+G11</f>
        <v>55.77</v>
      </c>
      <c r="H8" s="274">
        <f t="shared" ref="H8:U8" si="0">H9+H11</f>
        <v>45.63</v>
      </c>
      <c r="I8" s="274">
        <f t="shared" si="0"/>
        <v>4.8</v>
      </c>
      <c r="J8" s="274">
        <f t="shared" si="0"/>
        <v>5.34</v>
      </c>
      <c r="K8" s="274">
        <f t="shared" si="0"/>
        <v>3</v>
      </c>
      <c r="L8" s="274">
        <f t="shared" si="0"/>
        <v>3</v>
      </c>
      <c r="M8" s="274">
        <f t="shared" si="0"/>
        <v>0</v>
      </c>
      <c r="N8" s="274">
        <f t="shared" si="0"/>
        <v>0</v>
      </c>
      <c r="O8" s="274">
        <f t="shared" si="0"/>
        <v>0</v>
      </c>
      <c r="P8" s="274">
        <f t="shared" si="0"/>
        <v>0</v>
      </c>
      <c r="Q8" s="274">
        <f t="shared" si="0"/>
        <v>0</v>
      </c>
      <c r="R8" s="274">
        <f t="shared" si="0"/>
        <v>0</v>
      </c>
      <c r="S8" s="274">
        <f t="shared" si="0"/>
        <v>0</v>
      </c>
      <c r="T8" s="274">
        <f t="shared" si="0"/>
        <v>0</v>
      </c>
      <c r="U8" s="274">
        <f t="shared" si="0"/>
        <v>0</v>
      </c>
    </row>
    <row r="9" spans="1:21" s="197" customFormat="1" ht="24.75" customHeight="1">
      <c r="A9" s="212"/>
      <c r="B9" s="212"/>
      <c r="C9" s="212"/>
      <c r="D9" s="213"/>
      <c r="E9" s="214" t="s">
        <v>348</v>
      </c>
      <c r="F9" s="202">
        <f>G9+K9</f>
        <v>42.620000000000005</v>
      </c>
      <c r="G9" s="203">
        <f>H9+I9+J9</f>
        <v>39.620000000000005</v>
      </c>
      <c r="H9" s="204">
        <v>30.48</v>
      </c>
      <c r="I9" s="204">
        <v>3.8</v>
      </c>
      <c r="J9" s="204">
        <v>5.34</v>
      </c>
      <c r="K9" s="204">
        <f>L9</f>
        <v>3</v>
      </c>
      <c r="L9" s="204">
        <v>3</v>
      </c>
      <c r="M9" s="202"/>
      <c r="N9" s="204"/>
      <c r="O9" s="204"/>
      <c r="P9" s="204"/>
      <c r="Q9" s="204"/>
      <c r="R9" s="206"/>
      <c r="S9" s="207">
        <v>0</v>
      </c>
      <c r="T9" s="208">
        <v>0</v>
      </c>
      <c r="U9" s="206">
        <v>0</v>
      </c>
    </row>
    <row r="10" spans="1:21" ht="24.75" customHeight="1">
      <c r="A10" s="212" t="s">
        <v>350</v>
      </c>
      <c r="B10" s="212" t="s">
        <v>351</v>
      </c>
      <c r="C10" s="212" t="s">
        <v>352</v>
      </c>
      <c r="D10" s="213" t="s">
        <v>345</v>
      </c>
      <c r="E10" s="214" t="s">
        <v>353</v>
      </c>
      <c r="F10" s="202">
        <f>G10+K10</f>
        <v>42.620000000000005</v>
      </c>
      <c r="G10" s="203">
        <f>H10+I10+J10</f>
        <v>39.620000000000005</v>
      </c>
      <c r="H10" s="204">
        <v>30.48</v>
      </c>
      <c r="I10" s="204">
        <v>3.8</v>
      </c>
      <c r="J10" s="204">
        <v>5.34</v>
      </c>
      <c r="K10" s="204">
        <f>L10</f>
        <v>3</v>
      </c>
      <c r="L10" s="204">
        <v>3</v>
      </c>
      <c r="M10" s="202"/>
      <c r="N10" s="204"/>
      <c r="O10" s="204"/>
      <c r="P10" s="204"/>
      <c r="Q10" s="204"/>
      <c r="R10" s="206"/>
      <c r="S10" s="207">
        <v>0</v>
      </c>
      <c r="T10" s="208">
        <v>0</v>
      </c>
      <c r="U10" s="206">
        <v>0</v>
      </c>
    </row>
    <row r="11" spans="1:21" ht="24.75" customHeight="1">
      <c r="A11" s="212"/>
      <c r="B11" s="212"/>
      <c r="C11" s="212"/>
      <c r="D11" s="213"/>
      <c r="E11" s="227" t="s">
        <v>349</v>
      </c>
      <c r="F11" s="202">
        <f>G11+K11</f>
        <v>16.149999999999999</v>
      </c>
      <c r="G11" s="203">
        <f>H11+I11+J11</f>
        <v>16.149999999999999</v>
      </c>
      <c r="H11" s="204">
        <v>15.15</v>
      </c>
      <c r="I11" s="204">
        <v>1</v>
      </c>
      <c r="J11" s="204"/>
      <c r="K11" s="204"/>
      <c r="L11" s="204"/>
      <c r="M11" s="202"/>
      <c r="N11" s="204"/>
      <c r="O11" s="204"/>
      <c r="P11" s="204"/>
      <c r="Q11" s="204"/>
      <c r="R11" s="206"/>
      <c r="S11" s="207">
        <v>0</v>
      </c>
      <c r="T11" s="208">
        <v>0</v>
      </c>
      <c r="U11" s="206">
        <v>0</v>
      </c>
    </row>
    <row r="12" spans="1:21" ht="24.75" customHeight="1">
      <c r="A12" s="212" t="s">
        <v>350</v>
      </c>
      <c r="B12" s="212" t="s">
        <v>351</v>
      </c>
      <c r="C12" s="212" t="s">
        <v>355</v>
      </c>
      <c r="D12" s="213" t="s">
        <v>346</v>
      </c>
      <c r="E12" s="214" t="s">
        <v>354</v>
      </c>
      <c r="F12" s="202">
        <f t="shared" ref="F12" si="1">G12+K12</f>
        <v>16.149999999999999</v>
      </c>
      <c r="G12" s="203">
        <f>H12+I12+J12</f>
        <v>16.149999999999999</v>
      </c>
      <c r="H12" s="204">
        <v>15.15</v>
      </c>
      <c r="I12" s="204">
        <v>1</v>
      </c>
      <c r="J12" s="204"/>
      <c r="K12" s="204"/>
      <c r="L12" s="204"/>
      <c r="M12" s="202"/>
      <c r="N12" s="204"/>
      <c r="O12" s="204"/>
      <c r="P12" s="204"/>
      <c r="Q12" s="204"/>
      <c r="R12" s="206"/>
      <c r="S12" s="207">
        <v>0</v>
      </c>
      <c r="T12" s="208">
        <v>0</v>
      </c>
      <c r="U12" s="206">
        <v>0</v>
      </c>
    </row>
    <row r="13" spans="1:21" ht="24.75" customHeight="1">
      <c r="A13" s="199"/>
      <c r="B13" s="199"/>
      <c r="C13" s="199"/>
      <c r="D13" s="200"/>
      <c r="E13" s="201"/>
      <c r="F13" s="202"/>
      <c r="G13" s="203"/>
      <c r="H13" s="204"/>
      <c r="I13" s="204"/>
      <c r="J13" s="204"/>
      <c r="K13" s="204"/>
      <c r="L13" s="204"/>
      <c r="M13" s="202"/>
      <c r="N13" s="204"/>
      <c r="O13" s="204"/>
      <c r="P13" s="204"/>
      <c r="Q13" s="204"/>
      <c r="R13" s="206"/>
      <c r="S13" s="207">
        <v>0</v>
      </c>
      <c r="T13" s="208">
        <v>0</v>
      </c>
      <c r="U13" s="206">
        <v>0</v>
      </c>
    </row>
    <row r="14" spans="1:21" ht="24.75" customHeight="1">
      <c r="A14" s="199"/>
      <c r="B14" s="199"/>
      <c r="C14" s="199"/>
      <c r="D14" s="200"/>
      <c r="E14" s="201"/>
      <c r="F14" s="202"/>
      <c r="G14" s="203"/>
      <c r="H14" s="204"/>
      <c r="I14" s="204"/>
      <c r="J14" s="204"/>
      <c r="K14" s="204"/>
      <c r="L14" s="204"/>
      <c r="M14" s="202"/>
      <c r="N14" s="204"/>
      <c r="O14" s="204"/>
      <c r="P14" s="204"/>
      <c r="Q14" s="204"/>
      <c r="R14" s="206"/>
      <c r="S14" s="207">
        <v>0</v>
      </c>
      <c r="T14" s="208">
        <v>0</v>
      </c>
      <c r="U14" s="206">
        <v>0</v>
      </c>
    </row>
    <row r="15" spans="1:21" ht="24.75" customHeight="1">
      <c r="A15" s="199"/>
      <c r="B15" s="199"/>
      <c r="C15" s="199"/>
      <c r="D15" s="200"/>
      <c r="E15" s="201"/>
      <c r="F15" s="202"/>
      <c r="G15" s="203"/>
      <c r="H15" s="204"/>
      <c r="I15" s="204"/>
      <c r="J15" s="204"/>
      <c r="K15" s="204"/>
      <c r="L15" s="204"/>
      <c r="M15" s="202"/>
      <c r="N15" s="204"/>
      <c r="O15" s="204"/>
      <c r="P15" s="204"/>
      <c r="Q15" s="204"/>
      <c r="R15" s="206"/>
      <c r="S15" s="207">
        <v>0</v>
      </c>
      <c r="T15" s="208">
        <v>0</v>
      </c>
      <c r="U15" s="206">
        <v>0</v>
      </c>
    </row>
    <row r="16" spans="1:21" ht="24.75" customHeight="1">
      <c r="A16" s="199"/>
      <c r="B16" s="199"/>
      <c r="C16" s="199"/>
      <c r="D16" s="200"/>
      <c r="E16" s="201"/>
      <c r="F16" s="202"/>
      <c r="G16" s="203"/>
      <c r="H16" s="204"/>
      <c r="I16" s="204"/>
      <c r="J16" s="204"/>
      <c r="K16" s="204"/>
      <c r="L16" s="204"/>
      <c r="M16" s="202"/>
      <c r="N16" s="204"/>
      <c r="O16" s="204"/>
      <c r="P16" s="204"/>
      <c r="Q16" s="204"/>
      <c r="R16" s="206"/>
      <c r="S16" s="207">
        <v>0</v>
      </c>
      <c r="T16" s="208">
        <v>0</v>
      </c>
      <c r="U16" s="206">
        <v>0</v>
      </c>
    </row>
    <row r="17" spans="1:21" ht="24.75" customHeight="1">
      <c r="A17" s="199"/>
      <c r="B17" s="199"/>
      <c r="C17" s="199"/>
      <c r="D17" s="200"/>
      <c r="E17" s="201"/>
      <c r="F17" s="202"/>
      <c r="G17" s="203"/>
      <c r="H17" s="204"/>
      <c r="I17" s="204"/>
      <c r="J17" s="204"/>
      <c r="K17" s="204"/>
      <c r="L17" s="204"/>
      <c r="M17" s="202"/>
      <c r="N17" s="204"/>
      <c r="O17" s="204"/>
      <c r="P17" s="204"/>
      <c r="Q17" s="204"/>
      <c r="R17" s="206"/>
      <c r="S17" s="207">
        <v>0</v>
      </c>
      <c r="T17" s="208">
        <v>0</v>
      </c>
      <c r="U17" s="206">
        <v>0</v>
      </c>
    </row>
  </sheetData>
  <sheetProtection formatCells="0" formatColumns="0" formatRows="0"/>
  <mergeCells count="24">
    <mergeCell ref="S4:S6"/>
    <mergeCell ref="T4:T6"/>
    <mergeCell ref="U4:U6"/>
    <mergeCell ref="N5:N6"/>
    <mergeCell ref="O5:O6"/>
    <mergeCell ref="P5:P6"/>
    <mergeCell ref="Q5:Q6"/>
    <mergeCell ref="R5:R6"/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</mergeCells>
  <phoneticPr fontId="13" type="noConversion"/>
  <printOptions horizontalCentered="1"/>
  <pageMargins left="0.55069444444444404" right="0.55069444444444404" top="0.78680555555555598" bottom="0.59027777777777801" header="0.51180555555555596" footer="0.5118055555555559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15"/>
  <sheetViews>
    <sheetView showGridLines="0" showZeros="0" workbookViewId="0">
      <selection activeCell="A7" sqref="A7:U9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186" t="s">
        <v>120</v>
      </c>
    </row>
    <row r="2" spans="1:21" ht="24.75" customHeight="1">
      <c r="A2" s="383" t="s">
        <v>121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84" t="s">
        <v>77</v>
      </c>
      <c r="U3" s="384"/>
    </row>
    <row r="4" spans="1:21" ht="27.75" customHeight="1">
      <c r="A4" s="385" t="s">
        <v>103</v>
      </c>
      <c r="B4" s="386"/>
      <c r="C4" s="387"/>
      <c r="D4" s="388" t="s">
        <v>122</v>
      </c>
      <c r="E4" s="388" t="s">
        <v>123</v>
      </c>
      <c r="F4" s="388" t="s">
        <v>97</v>
      </c>
      <c r="G4" s="391" t="s">
        <v>124</v>
      </c>
      <c r="H4" s="391" t="s">
        <v>125</v>
      </c>
      <c r="I4" s="391" t="s">
        <v>126</v>
      </c>
      <c r="J4" s="391" t="s">
        <v>127</v>
      </c>
      <c r="K4" s="391" t="s">
        <v>128</v>
      </c>
      <c r="L4" s="391" t="s">
        <v>129</v>
      </c>
      <c r="M4" s="391" t="s">
        <v>114</v>
      </c>
      <c r="N4" s="391" t="s">
        <v>130</v>
      </c>
      <c r="O4" s="391" t="s">
        <v>112</v>
      </c>
      <c r="P4" s="391" t="s">
        <v>116</v>
      </c>
      <c r="Q4" s="391" t="s">
        <v>115</v>
      </c>
      <c r="R4" s="391" t="s">
        <v>131</v>
      </c>
      <c r="S4" s="391" t="s">
        <v>132</v>
      </c>
      <c r="T4" s="391" t="s">
        <v>133</v>
      </c>
      <c r="U4" s="391" t="s">
        <v>119</v>
      </c>
    </row>
    <row r="5" spans="1:21" ht="13.5" customHeight="1">
      <c r="A5" s="388" t="s">
        <v>98</v>
      </c>
      <c r="B5" s="388" t="s">
        <v>99</v>
      </c>
      <c r="C5" s="388" t="s">
        <v>100</v>
      </c>
      <c r="D5" s="390"/>
      <c r="E5" s="390"/>
      <c r="F5" s="390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21" ht="18" customHeight="1">
      <c r="A6" s="389"/>
      <c r="B6" s="389"/>
      <c r="C6" s="389"/>
      <c r="D6" s="389"/>
      <c r="E6" s="389"/>
      <c r="F6" s="389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</row>
    <row r="7" spans="1:21" s="30" customFormat="1" ht="29.25" customHeight="1">
      <c r="A7" s="33"/>
      <c r="B7" s="33"/>
      <c r="C7" s="33"/>
      <c r="D7" s="33"/>
      <c r="E7" s="34" t="s">
        <v>347</v>
      </c>
      <c r="F7" s="35">
        <f>F8+F9</f>
        <v>58.77</v>
      </c>
      <c r="G7" s="35">
        <f t="shared" ref="G7:U7" si="0">G8+G9</f>
        <v>30.48</v>
      </c>
      <c r="H7" s="35">
        <f t="shared" si="0"/>
        <v>6.8</v>
      </c>
      <c r="I7" s="35">
        <f t="shared" si="0"/>
        <v>0</v>
      </c>
      <c r="J7" s="35">
        <f t="shared" si="0"/>
        <v>0</v>
      </c>
      <c r="K7" s="35">
        <f t="shared" si="0"/>
        <v>16.149999999999999</v>
      </c>
      <c r="L7" s="35">
        <f t="shared" si="0"/>
        <v>0</v>
      </c>
      <c r="M7" s="35">
        <f t="shared" si="0"/>
        <v>0</v>
      </c>
      <c r="N7" s="35">
        <f t="shared" si="0"/>
        <v>0</v>
      </c>
      <c r="O7" s="35">
        <f t="shared" si="0"/>
        <v>5.34</v>
      </c>
      <c r="P7" s="35">
        <f t="shared" si="0"/>
        <v>0</v>
      </c>
      <c r="Q7" s="35">
        <f t="shared" si="0"/>
        <v>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>
        <f t="shared" si="0"/>
        <v>0</v>
      </c>
    </row>
    <row r="8" spans="1:21" ht="29.25" customHeight="1">
      <c r="A8" s="212" t="s">
        <v>350</v>
      </c>
      <c r="B8" s="212" t="s">
        <v>351</v>
      </c>
      <c r="C8" s="212" t="s">
        <v>352</v>
      </c>
      <c r="D8" s="213" t="s">
        <v>345</v>
      </c>
      <c r="E8" s="214" t="s">
        <v>353</v>
      </c>
      <c r="F8" s="35">
        <f>G8+H8+O8</f>
        <v>42.620000000000005</v>
      </c>
      <c r="G8" s="36">
        <v>30.48</v>
      </c>
      <c r="H8" s="36">
        <v>6.8</v>
      </c>
      <c r="I8" s="36"/>
      <c r="J8" s="36"/>
      <c r="K8" s="36"/>
      <c r="L8" s="36"/>
      <c r="M8" s="36"/>
      <c r="N8" s="36">
        <v>0</v>
      </c>
      <c r="O8" s="36">
        <v>5.34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9.25" customHeight="1">
      <c r="A9" s="212" t="s">
        <v>350</v>
      </c>
      <c r="B9" s="212" t="s">
        <v>351</v>
      </c>
      <c r="C9" s="212" t="s">
        <v>355</v>
      </c>
      <c r="D9" s="213" t="s">
        <v>346</v>
      </c>
      <c r="E9" s="214" t="s">
        <v>354</v>
      </c>
      <c r="F9" s="35">
        <f>G9+H9+O9+K9</f>
        <v>16.149999999999999</v>
      </c>
      <c r="G9" s="36"/>
      <c r="H9" s="36"/>
      <c r="I9" s="36"/>
      <c r="J9" s="36"/>
      <c r="K9" s="36">
        <v>16.149999999999999</v>
      </c>
      <c r="L9" s="36"/>
      <c r="M9" s="36"/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</row>
    <row r="10" spans="1:21" ht="29.25" customHeight="1">
      <c r="A10" s="212"/>
      <c r="B10" s="212"/>
      <c r="C10" s="212"/>
      <c r="D10" s="213"/>
      <c r="E10" s="214"/>
      <c r="F10" s="35"/>
      <c r="G10" s="36"/>
      <c r="H10" s="36"/>
      <c r="I10" s="36"/>
      <c r="J10" s="36"/>
      <c r="K10" s="36"/>
      <c r="L10" s="36"/>
      <c r="M10" s="36"/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</row>
    <row r="11" spans="1:21" ht="29.25" customHeight="1">
      <c r="A11" s="212"/>
      <c r="B11" s="212"/>
      <c r="C11" s="212"/>
      <c r="D11" s="213"/>
      <c r="E11" s="214"/>
      <c r="F11" s="35"/>
      <c r="G11" s="36"/>
      <c r="H11" s="36"/>
      <c r="I11" s="36"/>
      <c r="J11" s="36"/>
      <c r="K11" s="36"/>
      <c r="L11" s="36"/>
      <c r="M11" s="36"/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9.25" customHeight="1">
      <c r="A12" s="33"/>
      <c r="B12" s="33"/>
      <c r="C12" s="33"/>
      <c r="D12" s="33"/>
      <c r="E12" s="34"/>
      <c r="F12" s="35"/>
      <c r="G12" s="36"/>
      <c r="H12" s="36"/>
      <c r="I12" s="36"/>
      <c r="J12" s="36"/>
      <c r="K12" s="36"/>
      <c r="L12" s="36"/>
      <c r="M12" s="36"/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</row>
    <row r="13" spans="1:21" ht="29.25" customHeight="1">
      <c r="A13" s="33"/>
      <c r="B13" s="33"/>
      <c r="C13" s="33"/>
      <c r="D13" s="33"/>
      <c r="E13" s="34"/>
      <c r="F13" s="35"/>
      <c r="G13" s="36"/>
      <c r="H13" s="36"/>
      <c r="I13" s="36"/>
      <c r="J13" s="36"/>
      <c r="K13" s="36"/>
      <c r="L13" s="36"/>
      <c r="M13" s="36"/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</row>
    <row r="14" spans="1:21" ht="29.25" customHeight="1">
      <c r="A14" s="33"/>
      <c r="B14" s="33"/>
      <c r="C14" s="33"/>
      <c r="D14" s="33"/>
      <c r="E14" s="34"/>
      <c r="F14" s="35"/>
      <c r="G14" s="36"/>
      <c r="H14" s="36"/>
      <c r="I14" s="36"/>
      <c r="J14" s="36"/>
      <c r="K14" s="36"/>
      <c r="L14" s="36"/>
      <c r="M14" s="36"/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</row>
    <row r="15" spans="1:21" ht="29.25" customHeight="1">
      <c r="A15" s="33"/>
      <c r="B15" s="33"/>
      <c r="C15" s="33"/>
      <c r="D15" s="33"/>
      <c r="E15" s="34"/>
      <c r="F15" s="35"/>
      <c r="G15" s="36"/>
      <c r="H15" s="36"/>
      <c r="I15" s="36"/>
      <c r="J15" s="36"/>
      <c r="K15" s="36"/>
      <c r="L15" s="36"/>
      <c r="M15" s="36"/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7"/>
  <sheetViews>
    <sheetView showGridLines="0" showZeros="0" workbookViewId="0">
      <selection activeCell="E11" sqref="E11"/>
    </sheetView>
  </sheetViews>
  <sheetFormatPr defaultColWidth="6.75" defaultRowHeight="23.1" customHeight="1"/>
  <cols>
    <col min="1" max="3" width="3.625" style="192" customWidth="1"/>
    <col min="4" max="4" width="7.25" style="192" customWidth="1"/>
    <col min="5" max="5" width="19.5" style="192" customWidth="1"/>
    <col min="6" max="6" width="9" style="192" customWidth="1"/>
    <col min="7" max="7" width="8.5" style="192" customWidth="1"/>
    <col min="8" max="11" width="7.5" style="192" customWidth="1"/>
    <col min="12" max="12" width="7.5" style="277" customWidth="1"/>
    <col min="13" max="23" width="7.5" style="192" customWidth="1"/>
    <col min="24" max="24" width="8.125" style="192" customWidth="1"/>
    <col min="25" max="27" width="7.5" style="192" customWidth="1"/>
    <col min="28" max="16384" width="6.75" style="192"/>
  </cols>
  <sheetData>
    <row r="1" spans="1:256" ht="23.1" customHeight="1">
      <c r="B1" s="276"/>
      <c r="C1" s="276"/>
      <c r="D1" s="276"/>
      <c r="E1" s="276"/>
      <c r="F1" s="276"/>
      <c r="G1" s="276"/>
      <c r="H1" s="276"/>
      <c r="I1" s="276"/>
      <c r="J1" s="276"/>
      <c r="K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AA1" s="193" t="s">
        <v>134</v>
      </c>
      <c r="AB1" s="194"/>
    </row>
    <row r="2" spans="1:256" ht="23.1" customHeight="1">
      <c r="A2" s="392" t="s">
        <v>135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</row>
    <row r="3" spans="1:256" ht="23.1" customHeight="1">
      <c r="A3" s="278"/>
      <c r="B3" s="278"/>
      <c r="C3" s="278"/>
      <c r="D3" s="279"/>
      <c r="E3" s="279"/>
      <c r="F3" s="279"/>
      <c r="G3" s="279"/>
      <c r="H3" s="279"/>
      <c r="I3" s="279"/>
      <c r="J3" s="279"/>
      <c r="K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Z3" s="393" t="s">
        <v>77</v>
      </c>
      <c r="AA3" s="393"/>
      <c r="AB3" s="195"/>
    </row>
    <row r="4" spans="1:256" ht="27" customHeight="1">
      <c r="A4" s="394" t="s">
        <v>95</v>
      </c>
      <c r="B4" s="394"/>
      <c r="C4" s="394"/>
      <c r="D4" s="400" t="s">
        <v>78</v>
      </c>
      <c r="E4" s="400" t="s">
        <v>96</v>
      </c>
      <c r="F4" s="400" t="s">
        <v>97</v>
      </c>
      <c r="G4" s="395" t="s">
        <v>136</v>
      </c>
      <c r="H4" s="396"/>
      <c r="I4" s="396"/>
      <c r="J4" s="396"/>
      <c r="K4" s="396"/>
      <c r="L4" s="397"/>
      <c r="M4" s="398" t="s">
        <v>137</v>
      </c>
      <c r="N4" s="398"/>
      <c r="O4" s="399"/>
      <c r="P4" s="398"/>
      <c r="Q4" s="398"/>
      <c r="R4" s="399"/>
      <c r="S4" s="398"/>
      <c r="T4" s="398"/>
      <c r="U4" s="398"/>
      <c r="V4" s="398"/>
      <c r="W4" s="404" t="s">
        <v>138</v>
      </c>
      <c r="X4" s="400" t="s">
        <v>139</v>
      </c>
      <c r="Y4" s="400"/>
      <c r="Z4" s="400"/>
      <c r="AA4" s="400"/>
    </row>
    <row r="5" spans="1:256" ht="27" customHeight="1">
      <c r="A5" s="400" t="s">
        <v>98</v>
      </c>
      <c r="B5" s="400" t="s">
        <v>99</v>
      </c>
      <c r="C5" s="400" t="s">
        <v>100</v>
      </c>
      <c r="D5" s="400"/>
      <c r="E5" s="400"/>
      <c r="F5" s="400"/>
      <c r="G5" s="400" t="s">
        <v>80</v>
      </c>
      <c r="H5" s="400" t="s">
        <v>140</v>
      </c>
      <c r="I5" s="400" t="s">
        <v>141</v>
      </c>
      <c r="J5" s="400" t="s">
        <v>142</v>
      </c>
      <c r="K5" s="401" t="s">
        <v>143</v>
      </c>
      <c r="L5" s="400" t="s">
        <v>144</v>
      </c>
      <c r="M5" s="400" t="s">
        <v>80</v>
      </c>
      <c r="N5" s="400" t="s">
        <v>145</v>
      </c>
      <c r="O5" s="402" t="s">
        <v>356</v>
      </c>
      <c r="P5" s="400" t="s">
        <v>146</v>
      </c>
      <c r="Q5" s="400" t="s">
        <v>147</v>
      </c>
      <c r="R5" s="402" t="s">
        <v>357</v>
      </c>
      <c r="S5" s="401" t="s">
        <v>148</v>
      </c>
      <c r="T5" s="400" t="s">
        <v>149</v>
      </c>
      <c r="U5" s="400" t="s">
        <v>150</v>
      </c>
      <c r="V5" s="400" t="s">
        <v>151</v>
      </c>
      <c r="W5" s="405"/>
      <c r="X5" s="400" t="s">
        <v>80</v>
      </c>
      <c r="Y5" s="400" t="s">
        <v>152</v>
      </c>
      <c r="Z5" s="400" t="s">
        <v>153</v>
      </c>
      <c r="AA5" s="400" t="s">
        <v>139</v>
      </c>
    </row>
    <row r="6" spans="1:256" ht="27" customHeight="1">
      <c r="A6" s="400"/>
      <c r="B6" s="400"/>
      <c r="C6" s="400"/>
      <c r="D6" s="400"/>
      <c r="E6" s="400"/>
      <c r="F6" s="400"/>
      <c r="G6" s="400"/>
      <c r="H6" s="400"/>
      <c r="I6" s="400"/>
      <c r="J6" s="400"/>
      <c r="K6" s="401"/>
      <c r="L6" s="400"/>
      <c r="M6" s="400"/>
      <c r="N6" s="400"/>
      <c r="O6" s="403"/>
      <c r="P6" s="400"/>
      <c r="Q6" s="400"/>
      <c r="R6" s="403"/>
      <c r="S6" s="401"/>
      <c r="T6" s="400"/>
      <c r="U6" s="400"/>
      <c r="V6" s="400"/>
      <c r="W6" s="406"/>
      <c r="X6" s="400"/>
      <c r="Y6" s="400"/>
      <c r="Z6" s="400"/>
      <c r="AA6" s="400"/>
    </row>
    <row r="7" spans="1:256" ht="23.1" customHeight="1">
      <c r="A7" s="280" t="s">
        <v>92</v>
      </c>
      <c r="B7" s="280" t="s">
        <v>92</v>
      </c>
      <c r="C7" s="280" t="s">
        <v>92</v>
      </c>
      <c r="D7" s="280" t="s">
        <v>92</v>
      </c>
      <c r="E7" s="280" t="s">
        <v>92</v>
      </c>
      <c r="F7" s="280">
        <v>1</v>
      </c>
      <c r="G7" s="280">
        <v>2</v>
      </c>
      <c r="H7" s="280">
        <v>3</v>
      </c>
      <c r="I7" s="280">
        <v>4</v>
      </c>
      <c r="J7" s="280">
        <v>5</v>
      </c>
      <c r="K7" s="280">
        <v>6</v>
      </c>
      <c r="L7" s="280">
        <v>7</v>
      </c>
      <c r="M7" s="280">
        <v>8</v>
      </c>
      <c r="N7" s="280">
        <v>9</v>
      </c>
      <c r="O7" s="280">
        <v>10</v>
      </c>
      <c r="P7" s="280">
        <v>11</v>
      </c>
      <c r="Q7" s="280">
        <v>12</v>
      </c>
      <c r="R7" s="280">
        <v>13</v>
      </c>
      <c r="S7" s="280">
        <v>14</v>
      </c>
      <c r="T7" s="280">
        <v>15</v>
      </c>
      <c r="U7" s="280">
        <v>16</v>
      </c>
      <c r="V7" s="280">
        <v>17</v>
      </c>
      <c r="W7" s="280">
        <v>18</v>
      </c>
      <c r="X7" s="280">
        <v>19</v>
      </c>
      <c r="Y7" s="280">
        <v>20</v>
      </c>
      <c r="Z7" s="280">
        <v>21</v>
      </c>
      <c r="AA7" s="282">
        <v>22</v>
      </c>
    </row>
    <row r="8" spans="1:256" s="187" customFormat="1" ht="26.25" customHeight="1">
      <c r="A8" s="270"/>
      <c r="B8" s="270"/>
      <c r="C8" s="270"/>
      <c r="D8" s="267"/>
      <c r="E8" s="271" t="s">
        <v>347</v>
      </c>
      <c r="F8" s="190">
        <f>F9+F11</f>
        <v>45.64</v>
      </c>
      <c r="G8" s="190">
        <f t="shared" ref="G8:W8" si="0">G9+G11</f>
        <v>29.75</v>
      </c>
      <c r="H8" s="190">
        <f t="shared" si="0"/>
        <v>18.37</v>
      </c>
      <c r="I8" s="190">
        <f t="shared" si="0"/>
        <v>6.86</v>
      </c>
      <c r="J8" s="190">
        <f t="shared" si="0"/>
        <v>0</v>
      </c>
      <c r="K8" s="190">
        <f t="shared" si="0"/>
        <v>0</v>
      </c>
      <c r="L8" s="190">
        <f t="shared" si="0"/>
        <v>4.5199999999999996</v>
      </c>
      <c r="M8" s="190">
        <f t="shared" si="0"/>
        <v>11.569999999999999</v>
      </c>
      <c r="N8" s="190">
        <f t="shared" si="0"/>
        <v>5.9399999999999995</v>
      </c>
      <c r="O8" s="190">
        <f t="shared" si="0"/>
        <v>2.38</v>
      </c>
      <c r="P8" s="190">
        <f t="shared" si="0"/>
        <v>2.0099999999999998</v>
      </c>
      <c r="Q8" s="190">
        <f t="shared" si="0"/>
        <v>0.48</v>
      </c>
      <c r="R8" s="190">
        <f t="shared" si="0"/>
        <v>0.05</v>
      </c>
      <c r="S8" s="190">
        <f t="shared" si="0"/>
        <v>0.09</v>
      </c>
      <c r="T8" s="190">
        <f t="shared" si="0"/>
        <v>0.19</v>
      </c>
      <c r="U8" s="190">
        <f t="shared" si="0"/>
        <v>0.43000000000000005</v>
      </c>
      <c r="V8" s="190">
        <f t="shared" si="0"/>
        <v>0</v>
      </c>
      <c r="W8" s="190">
        <f t="shared" si="0"/>
        <v>4.32</v>
      </c>
      <c r="X8" s="190"/>
      <c r="Y8" s="190"/>
      <c r="Z8" s="190"/>
      <c r="AA8" s="190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pans="1:256" ht="26.25" customHeight="1">
      <c r="A9" s="212"/>
      <c r="B9" s="212"/>
      <c r="C9" s="212"/>
      <c r="D9" s="213"/>
      <c r="E9" s="214" t="s">
        <v>348</v>
      </c>
      <c r="F9" s="190">
        <f>G9+M9+W9</f>
        <v>30.490000000000002</v>
      </c>
      <c r="G9" s="190">
        <f>H9+I9</f>
        <v>19.84</v>
      </c>
      <c r="H9" s="190">
        <v>12.98</v>
      </c>
      <c r="I9" s="190">
        <v>6.86</v>
      </c>
      <c r="J9" s="190"/>
      <c r="K9" s="190">
        <v>0</v>
      </c>
      <c r="L9" s="191"/>
      <c r="M9" s="190">
        <f>SUM(N9:V9)</f>
        <v>7.8199999999999994</v>
      </c>
      <c r="N9" s="190">
        <v>3.96</v>
      </c>
      <c r="O9" s="281">
        <v>1.59</v>
      </c>
      <c r="P9" s="190">
        <v>1.32</v>
      </c>
      <c r="Q9" s="190">
        <v>0.48</v>
      </c>
      <c r="R9" s="281"/>
      <c r="S9" s="190">
        <v>0.06</v>
      </c>
      <c r="T9" s="190">
        <v>0.13</v>
      </c>
      <c r="U9" s="190">
        <v>0.28000000000000003</v>
      </c>
      <c r="V9" s="190"/>
      <c r="W9" s="190">
        <v>2.83</v>
      </c>
      <c r="X9" s="190"/>
      <c r="Y9" s="190"/>
      <c r="Z9" s="190"/>
      <c r="AA9" s="190"/>
    </row>
    <row r="10" spans="1:256" ht="26.25" customHeight="1">
      <c r="A10" s="212" t="s">
        <v>350</v>
      </c>
      <c r="B10" s="212" t="s">
        <v>351</v>
      </c>
      <c r="C10" s="212" t="s">
        <v>352</v>
      </c>
      <c r="D10" s="213" t="s">
        <v>345</v>
      </c>
      <c r="E10" s="214" t="s">
        <v>353</v>
      </c>
      <c r="F10" s="190">
        <f>G10+M10+W10</f>
        <v>30.490000000000002</v>
      </c>
      <c r="G10" s="190">
        <f>H10+I10</f>
        <v>19.84</v>
      </c>
      <c r="H10" s="190">
        <v>12.98</v>
      </c>
      <c r="I10" s="190">
        <v>6.86</v>
      </c>
      <c r="J10" s="190"/>
      <c r="K10" s="190">
        <v>0</v>
      </c>
      <c r="L10" s="191"/>
      <c r="M10" s="190">
        <f>SUM(N10:V10)</f>
        <v>7.8199999999999994</v>
      </c>
      <c r="N10" s="190">
        <v>3.96</v>
      </c>
      <c r="O10" s="281">
        <v>1.59</v>
      </c>
      <c r="P10" s="190">
        <v>1.32</v>
      </c>
      <c r="Q10" s="190">
        <v>0.48</v>
      </c>
      <c r="R10" s="281"/>
      <c r="S10" s="190">
        <v>0.06</v>
      </c>
      <c r="T10" s="190">
        <v>0.13</v>
      </c>
      <c r="U10" s="190">
        <v>0.28000000000000003</v>
      </c>
      <c r="V10" s="190"/>
      <c r="W10" s="190">
        <v>2.83</v>
      </c>
      <c r="X10" s="190"/>
      <c r="Y10" s="190"/>
      <c r="Z10" s="190"/>
      <c r="AA10" s="190"/>
    </row>
    <row r="11" spans="1:256" ht="26.25" customHeight="1">
      <c r="A11" s="212"/>
      <c r="B11" s="212"/>
      <c r="C11" s="212"/>
      <c r="D11" s="213"/>
      <c r="E11" s="227" t="s">
        <v>349</v>
      </c>
      <c r="F11" s="190">
        <f>G11+M11+W11</f>
        <v>15.15</v>
      </c>
      <c r="G11" s="190">
        <f>H11+I11+L11</f>
        <v>9.91</v>
      </c>
      <c r="H11" s="190">
        <v>5.39</v>
      </c>
      <c r="I11" s="190"/>
      <c r="J11" s="190"/>
      <c r="K11" s="190"/>
      <c r="L11" s="191">
        <v>4.5199999999999996</v>
      </c>
      <c r="M11" s="190">
        <f t="shared" ref="M11" si="1">SUM(N11:V11)</f>
        <v>3.7499999999999996</v>
      </c>
      <c r="N11" s="190">
        <v>1.98</v>
      </c>
      <c r="O11" s="281">
        <v>0.79</v>
      </c>
      <c r="P11" s="190">
        <v>0.69</v>
      </c>
      <c r="Q11" s="190"/>
      <c r="R11" s="281">
        <v>0.05</v>
      </c>
      <c r="S11" s="190">
        <v>0.03</v>
      </c>
      <c r="T11" s="190">
        <v>0.06</v>
      </c>
      <c r="U11" s="190">
        <v>0.15</v>
      </c>
      <c r="V11" s="190"/>
      <c r="W11" s="190">
        <v>1.49</v>
      </c>
      <c r="X11" s="190"/>
      <c r="Y11" s="190"/>
      <c r="Z11" s="190"/>
      <c r="AA11" s="190"/>
    </row>
    <row r="12" spans="1:256" ht="26.25" customHeight="1">
      <c r="A12" s="212" t="s">
        <v>350</v>
      </c>
      <c r="B12" s="212" t="s">
        <v>351</v>
      </c>
      <c r="C12" s="212" t="s">
        <v>355</v>
      </c>
      <c r="D12" s="213" t="s">
        <v>346</v>
      </c>
      <c r="E12" s="214" t="s">
        <v>354</v>
      </c>
      <c r="F12" s="190">
        <f t="shared" ref="F12" si="2">G12+M12+W12</f>
        <v>15.15</v>
      </c>
      <c r="G12" s="190">
        <f>H12+I12+L12</f>
        <v>9.91</v>
      </c>
      <c r="H12" s="190">
        <v>5.39</v>
      </c>
      <c r="I12" s="190"/>
      <c r="J12" s="190"/>
      <c r="K12" s="190"/>
      <c r="L12" s="191">
        <v>4.5199999999999996</v>
      </c>
      <c r="M12" s="190">
        <f t="shared" ref="M12" si="3">SUM(N12:V12)</f>
        <v>3.7499999999999996</v>
      </c>
      <c r="N12" s="190">
        <v>1.98</v>
      </c>
      <c r="O12" s="281">
        <v>0.79</v>
      </c>
      <c r="P12" s="190">
        <v>0.69</v>
      </c>
      <c r="Q12" s="190"/>
      <c r="R12" s="281">
        <v>0.05</v>
      </c>
      <c r="S12" s="190">
        <v>0.03</v>
      </c>
      <c r="T12" s="190">
        <v>0.06</v>
      </c>
      <c r="U12" s="190">
        <v>0.15</v>
      </c>
      <c r="V12" s="190"/>
      <c r="W12" s="190">
        <v>1.49</v>
      </c>
      <c r="X12" s="190"/>
      <c r="Y12" s="190"/>
      <c r="Z12" s="190"/>
      <c r="AA12" s="190"/>
    </row>
    <row r="13" spans="1:256" ht="26.25" customHeight="1">
      <c r="A13" s="188"/>
      <c r="B13" s="188"/>
      <c r="C13" s="188"/>
      <c r="D13" s="189"/>
      <c r="E13" s="189"/>
      <c r="F13" s="190"/>
      <c r="G13" s="190"/>
      <c r="H13" s="190"/>
      <c r="I13" s="190"/>
      <c r="J13" s="190"/>
      <c r="K13" s="190"/>
      <c r="L13" s="191"/>
      <c r="M13" s="190"/>
      <c r="N13" s="190"/>
      <c r="O13" s="281"/>
      <c r="P13" s="190"/>
      <c r="Q13" s="190"/>
      <c r="R13" s="281"/>
      <c r="S13" s="190"/>
      <c r="T13" s="190"/>
      <c r="U13" s="190"/>
      <c r="V13" s="190"/>
      <c r="W13" s="190"/>
      <c r="X13" s="190"/>
      <c r="Y13" s="190"/>
      <c r="Z13" s="190"/>
      <c r="AA13" s="190"/>
    </row>
    <row r="14" spans="1:256" ht="26.25" customHeight="1">
      <c r="A14" s="188"/>
      <c r="B14" s="188"/>
      <c r="C14" s="188"/>
      <c r="D14" s="189"/>
      <c r="E14" s="189"/>
      <c r="F14" s="190"/>
      <c r="G14" s="190"/>
      <c r="H14" s="190"/>
      <c r="I14" s="190"/>
      <c r="J14" s="190"/>
      <c r="K14" s="190"/>
      <c r="L14" s="191"/>
      <c r="M14" s="190"/>
      <c r="N14" s="190"/>
      <c r="O14" s="281"/>
      <c r="P14" s="190"/>
      <c r="Q14" s="190"/>
      <c r="R14" s="281"/>
      <c r="S14" s="190"/>
      <c r="T14" s="190"/>
      <c r="U14" s="190"/>
      <c r="V14" s="190"/>
      <c r="W14" s="190"/>
      <c r="X14" s="190"/>
      <c r="Y14" s="190"/>
      <c r="Z14" s="190"/>
      <c r="AA14" s="190"/>
    </row>
    <row r="15" spans="1:256" ht="26.25" customHeight="1">
      <c r="A15" s="188"/>
      <c r="B15" s="188"/>
      <c r="C15" s="188"/>
      <c r="D15" s="189"/>
      <c r="E15" s="189"/>
      <c r="F15" s="190"/>
      <c r="G15" s="190"/>
      <c r="H15" s="190"/>
      <c r="I15" s="190"/>
      <c r="J15" s="190"/>
      <c r="K15" s="190"/>
      <c r="L15" s="191"/>
      <c r="M15" s="190"/>
      <c r="N15" s="190"/>
      <c r="O15" s="281"/>
      <c r="P15" s="190"/>
      <c r="Q15" s="190"/>
      <c r="R15" s="281"/>
      <c r="S15" s="190"/>
      <c r="T15" s="190"/>
      <c r="U15" s="190"/>
      <c r="V15" s="190"/>
      <c r="W15" s="190"/>
      <c r="X15" s="190"/>
      <c r="Y15" s="190"/>
      <c r="Z15" s="190"/>
      <c r="AA15" s="190"/>
    </row>
    <row r="17" s="192" customFormat="1" ht="23.1" customHeight="1"/>
  </sheetData>
  <sheetProtection formatCells="0" formatColumns="0" formatRows="0"/>
  <mergeCells count="33">
    <mergeCell ref="O5:O6"/>
    <mergeCell ref="R5:R6"/>
    <mergeCell ref="W4:W6"/>
    <mergeCell ref="X5:X6"/>
    <mergeCell ref="Y5:Y6"/>
    <mergeCell ref="Z5:Z6"/>
    <mergeCell ref="AA5:AA6"/>
    <mergeCell ref="Q5:Q6"/>
    <mergeCell ref="S5:S6"/>
    <mergeCell ref="T5:T6"/>
    <mergeCell ref="U5:U6"/>
    <mergeCell ref="V5:V6"/>
    <mergeCell ref="A5:A6"/>
    <mergeCell ref="B5:B6"/>
    <mergeCell ref="C5:C6"/>
    <mergeCell ref="D4:D6"/>
    <mergeCell ref="E4:E6"/>
    <mergeCell ref="A2:AA2"/>
    <mergeCell ref="Z3:AA3"/>
    <mergeCell ref="A4:C4"/>
    <mergeCell ref="G4:L4"/>
    <mergeCell ref="M4:V4"/>
    <mergeCell ref="X4:AA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P5:P6"/>
  </mergeCells>
  <phoneticPr fontId="13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5"/>
  <sheetViews>
    <sheetView showGridLines="0" showZeros="0" workbookViewId="0">
      <selection activeCell="E9" sqref="E9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s="186" t="s">
        <v>154</v>
      </c>
    </row>
    <row r="2" spans="1:14" ht="33" customHeight="1">
      <c r="A2" s="407" t="s">
        <v>155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ht="14.25" customHeight="1">
      <c r="M3" s="408" t="s">
        <v>77</v>
      </c>
      <c r="N3" s="408"/>
    </row>
    <row r="4" spans="1:14" ht="22.5" customHeight="1">
      <c r="A4" s="409" t="s">
        <v>95</v>
      </c>
      <c r="B4" s="409"/>
      <c r="C4" s="409"/>
      <c r="D4" s="391" t="s">
        <v>122</v>
      </c>
      <c r="E4" s="391" t="s">
        <v>79</v>
      </c>
      <c r="F4" s="391" t="s">
        <v>80</v>
      </c>
      <c r="G4" s="391" t="s">
        <v>124</v>
      </c>
      <c r="H4" s="391"/>
      <c r="I4" s="391"/>
      <c r="J4" s="391"/>
      <c r="K4" s="391"/>
      <c r="L4" s="391" t="s">
        <v>128</v>
      </c>
      <c r="M4" s="391"/>
      <c r="N4" s="391"/>
    </row>
    <row r="5" spans="1:14" ht="17.25" customHeight="1">
      <c r="A5" s="391" t="s">
        <v>98</v>
      </c>
      <c r="B5" s="410" t="s">
        <v>99</v>
      </c>
      <c r="C5" s="391" t="s">
        <v>100</v>
      </c>
      <c r="D5" s="391"/>
      <c r="E5" s="391"/>
      <c r="F5" s="391"/>
      <c r="G5" s="391" t="s">
        <v>156</v>
      </c>
      <c r="H5" s="391" t="s">
        <v>157</v>
      </c>
      <c r="I5" s="391" t="s">
        <v>137</v>
      </c>
      <c r="J5" s="391" t="s">
        <v>138</v>
      </c>
      <c r="K5" s="391" t="s">
        <v>139</v>
      </c>
      <c r="L5" s="391" t="s">
        <v>156</v>
      </c>
      <c r="M5" s="391" t="s">
        <v>110</v>
      </c>
      <c r="N5" s="391" t="s">
        <v>158</v>
      </c>
    </row>
    <row r="6" spans="1:14" ht="20.25" customHeight="1">
      <c r="A6" s="391"/>
      <c r="B6" s="41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</row>
    <row r="7" spans="1:14" ht="32.25" customHeight="1">
      <c r="A7" s="286"/>
      <c r="B7" s="287"/>
      <c r="C7" s="286"/>
      <c r="D7" s="288"/>
      <c r="E7" s="289" t="s">
        <v>347</v>
      </c>
      <c r="F7" s="290">
        <f>F8+F9</f>
        <v>45.64</v>
      </c>
      <c r="G7" s="290">
        <f t="shared" ref="G7:M7" si="0">G8+G9</f>
        <v>30.490000000000002</v>
      </c>
      <c r="H7" s="290">
        <f t="shared" si="0"/>
        <v>19.84</v>
      </c>
      <c r="I7" s="290">
        <f t="shared" si="0"/>
        <v>7.82</v>
      </c>
      <c r="J7" s="290">
        <f t="shared" si="0"/>
        <v>2.83</v>
      </c>
      <c r="K7" s="290">
        <f t="shared" si="0"/>
        <v>0</v>
      </c>
      <c r="L7" s="290">
        <f t="shared" si="0"/>
        <v>15.15</v>
      </c>
      <c r="M7" s="290">
        <f t="shared" si="0"/>
        <v>15.15</v>
      </c>
      <c r="N7" s="288"/>
    </row>
    <row r="8" spans="1:14" s="30" customFormat="1" ht="29.25" customHeight="1">
      <c r="A8" s="212" t="s">
        <v>350</v>
      </c>
      <c r="B8" s="212" t="s">
        <v>351</v>
      </c>
      <c r="C8" s="212" t="s">
        <v>352</v>
      </c>
      <c r="D8" s="213" t="s">
        <v>345</v>
      </c>
      <c r="E8" s="214" t="s">
        <v>348</v>
      </c>
      <c r="F8" s="124">
        <f>G8+L8</f>
        <v>30.490000000000002</v>
      </c>
      <c r="G8" s="124">
        <f>SUM(H8:K8)</f>
        <v>30.490000000000002</v>
      </c>
      <c r="H8" s="124">
        <v>19.84</v>
      </c>
      <c r="I8" s="124">
        <v>7.82</v>
      </c>
      <c r="J8" s="124">
        <v>2.83</v>
      </c>
      <c r="K8" s="124"/>
      <c r="L8" s="124"/>
      <c r="M8" s="124"/>
      <c r="N8" s="124"/>
    </row>
    <row r="9" spans="1:14" ht="29.25" customHeight="1">
      <c r="A9" s="212" t="s">
        <v>350</v>
      </c>
      <c r="B9" s="212" t="s">
        <v>351</v>
      </c>
      <c r="C9" s="212" t="s">
        <v>355</v>
      </c>
      <c r="D9" s="213" t="s">
        <v>346</v>
      </c>
      <c r="E9" s="227" t="s">
        <v>349</v>
      </c>
      <c r="F9" s="124">
        <f>G9+L9</f>
        <v>15.15</v>
      </c>
      <c r="G9" s="124"/>
      <c r="H9" s="124"/>
      <c r="I9" s="124"/>
      <c r="J9" s="124"/>
      <c r="K9" s="124"/>
      <c r="L9" s="124">
        <f>M9</f>
        <v>15.15</v>
      </c>
      <c r="M9" s="124">
        <v>15.15</v>
      </c>
      <c r="N9" s="124"/>
    </row>
    <row r="10" spans="1:14" ht="29.25" customHeight="1">
      <c r="A10" s="283"/>
      <c r="B10" s="283"/>
      <c r="C10" s="283"/>
      <c r="D10" s="284"/>
      <c r="E10" s="285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ht="29.25" customHeight="1">
      <c r="A11" s="130"/>
      <c r="B11" s="130"/>
      <c r="C11" s="130"/>
      <c r="D11" s="130"/>
      <c r="E11" s="129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ht="29.25" customHeight="1">
      <c r="A12" s="130"/>
      <c r="B12" s="130"/>
      <c r="C12" s="130"/>
      <c r="D12" s="130"/>
      <c r="E12" s="129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29.25" customHeight="1">
      <c r="A13" s="130"/>
      <c r="B13" s="130"/>
      <c r="C13" s="130"/>
      <c r="D13" s="130"/>
      <c r="E13" s="129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29.25" customHeight="1">
      <c r="A14" s="130"/>
      <c r="B14" s="130"/>
      <c r="C14" s="130"/>
      <c r="D14" s="130"/>
      <c r="E14" s="129"/>
      <c r="F14" s="124"/>
      <c r="G14" s="124"/>
      <c r="H14" s="124"/>
      <c r="I14" s="124"/>
      <c r="J14" s="124"/>
      <c r="K14" s="124"/>
      <c r="L14" s="124"/>
      <c r="M14" s="124"/>
      <c r="N14" s="124"/>
    </row>
    <row r="15" spans="1:14" ht="29.25" customHeight="1">
      <c r="A15" s="130"/>
      <c r="B15" s="130"/>
      <c r="C15" s="130"/>
      <c r="D15" s="130"/>
      <c r="E15" s="129"/>
      <c r="F15" s="124"/>
      <c r="G15" s="124"/>
      <c r="H15" s="124"/>
      <c r="I15" s="124"/>
      <c r="J15" s="124"/>
      <c r="K15" s="124"/>
      <c r="L15" s="124"/>
      <c r="M15" s="124"/>
      <c r="N15" s="124"/>
    </row>
  </sheetData>
  <sheetProtection formatCells="0" formatColumns="0" formatRows="0"/>
  <mergeCells count="19"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"/>
  <sheetViews>
    <sheetView showGridLines="0" showZeros="0" workbookViewId="0">
      <selection activeCell="E11" sqref="E11"/>
    </sheetView>
  </sheetViews>
  <sheetFormatPr defaultColWidth="6.75" defaultRowHeight="23.1" customHeight="1"/>
  <cols>
    <col min="1" max="3" width="3.625" style="178" customWidth="1"/>
    <col min="4" max="4" width="10" style="178" customWidth="1"/>
    <col min="5" max="5" width="17.375" style="178" customWidth="1"/>
    <col min="6" max="6" width="8.125" style="178" customWidth="1"/>
    <col min="7" max="22" width="6.5" style="178" customWidth="1"/>
    <col min="23" max="26" width="6.875" style="178" customWidth="1"/>
    <col min="27" max="27" width="6.5" style="178" customWidth="1"/>
    <col min="28" max="16384" width="6.75" style="178"/>
  </cols>
  <sheetData>
    <row r="1" spans="1:27" ht="23.1" customHeight="1"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U1" s="182"/>
      <c r="W1" s="182"/>
      <c r="X1" s="182"/>
      <c r="Y1" s="182"/>
      <c r="Z1" s="411" t="s">
        <v>159</v>
      </c>
      <c r="AA1" s="411"/>
    </row>
    <row r="2" spans="1:27" ht="23.1" customHeight="1">
      <c r="A2" s="412" t="s">
        <v>160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412"/>
      <c r="Y2" s="412"/>
      <c r="Z2" s="412"/>
      <c r="AA2" s="412"/>
    </row>
    <row r="3" spans="1:27" ht="23.1" customHeight="1">
      <c r="A3" s="292"/>
      <c r="B3" s="292"/>
      <c r="C3" s="292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W3" s="183"/>
      <c r="X3" s="183"/>
      <c r="Y3" s="183"/>
      <c r="Z3" s="413" t="s">
        <v>2</v>
      </c>
      <c r="AA3" s="413"/>
    </row>
    <row r="4" spans="1:27" ht="23.1" customHeight="1">
      <c r="A4" s="414" t="s">
        <v>95</v>
      </c>
      <c r="B4" s="414"/>
      <c r="C4" s="414"/>
      <c r="D4" s="415" t="s">
        <v>78</v>
      </c>
      <c r="E4" s="415" t="s">
        <v>96</v>
      </c>
      <c r="F4" s="415" t="s">
        <v>161</v>
      </c>
      <c r="G4" s="415" t="s">
        <v>162</v>
      </c>
      <c r="H4" s="415" t="s">
        <v>163</v>
      </c>
      <c r="I4" s="415" t="s">
        <v>164</v>
      </c>
      <c r="J4" s="415" t="s">
        <v>165</v>
      </c>
      <c r="K4" s="415" t="s">
        <v>166</v>
      </c>
      <c r="L4" s="415" t="s">
        <v>167</v>
      </c>
      <c r="M4" s="415" t="s">
        <v>168</v>
      </c>
      <c r="N4" s="415" t="s">
        <v>169</v>
      </c>
      <c r="O4" s="415" t="s">
        <v>170</v>
      </c>
      <c r="P4" s="416" t="s">
        <v>171</v>
      </c>
      <c r="Q4" s="415" t="s">
        <v>172</v>
      </c>
      <c r="R4" s="415" t="s">
        <v>173</v>
      </c>
      <c r="S4" s="415" t="s">
        <v>174</v>
      </c>
      <c r="T4" s="415" t="s">
        <v>175</v>
      </c>
      <c r="U4" s="415" t="s">
        <v>176</v>
      </c>
      <c r="V4" s="415" t="s">
        <v>177</v>
      </c>
      <c r="W4" s="415" t="s">
        <v>178</v>
      </c>
      <c r="X4" s="415" t="s">
        <v>179</v>
      </c>
      <c r="Y4" s="415" t="s">
        <v>180</v>
      </c>
      <c r="Z4" s="415" t="s">
        <v>181</v>
      </c>
      <c r="AA4" s="419" t="s">
        <v>182</v>
      </c>
    </row>
    <row r="5" spans="1:27" ht="13.5" customHeight="1">
      <c r="A5" s="415" t="s">
        <v>98</v>
      </c>
      <c r="B5" s="415" t="s">
        <v>99</v>
      </c>
      <c r="C5" s="415" t="s">
        <v>100</v>
      </c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7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9"/>
    </row>
    <row r="6" spans="1:27" ht="13.5" customHeight="1">
      <c r="A6" s="415"/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8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9"/>
    </row>
    <row r="7" spans="1:27" ht="23.1" customHeight="1">
      <c r="A7" s="294" t="s">
        <v>92</v>
      </c>
      <c r="B7" s="294" t="s">
        <v>92</v>
      </c>
      <c r="C7" s="294" t="s">
        <v>92</v>
      </c>
      <c r="D7" s="294" t="s">
        <v>92</v>
      </c>
      <c r="E7" s="294" t="s">
        <v>92</v>
      </c>
      <c r="F7" s="294">
        <v>1</v>
      </c>
      <c r="G7" s="294">
        <v>2</v>
      </c>
      <c r="H7" s="294">
        <v>3</v>
      </c>
      <c r="I7" s="294">
        <v>4</v>
      </c>
      <c r="J7" s="294">
        <v>5</v>
      </c>
      <c r="K7" s="294">
        <v>6</v>
      </c>
      <c r="L7" s="294">
        <v>7</v>
      </c>
      <c r="M7" s="294">
        <v>8</v>
      </c>
      <c r="N7" s="294">
        <v>9</v>
      </c>
      <c r="O7" s="294">
        <v>10</v>
      </c>
      <c r="P7" s="294">
        <v>11</v>
      </c>
      <c r="Q7" s="294">
        <v>12</v>
      </c>
      <c r="R7" s="294">
        <v>13</v>
      </c>
      <c r="S7" s="294">
        <v>14</v>
      </c>
      <c r="T7" s="294">
        <v>15</v>
      </c>
      <c r="U7" s="294">
        <v>16</v>
      </c>
      <c r="V7" s="294">
        <v>17</v>
      </c>
      <c r="W7" s="294">
        <v>18</v>
      </c>
      <c r="X7" s="294">
        <v>19</v>
      </c>
      <c r="Y7" s="294">
        <v>20</v>
      </c>
      <c r="Z7" s="294">
        <v>21</v>
      </c>
      <c r="AA7" s="294">
        <v>22</v>
      </c>
    </row>
    <row r="8" spans="1:27" ht="26.25" customHeight="1">
      <c r="A8" s="179"/>
      <c r="B8" s="179"/>
      <c r="C8" s="179"/>
      <c r="D8" s="179"/>
      <c r="E8" s="180" t="s">
        <v>347</v>
      </c>
      <c r="F8" s="181">
        <f>F9+F11</f>
        <v>4.8000000000000007</v>
      </c>
      <c r="G8" s="181">
        <f t="shared" ref="G8:X8" si="0">G9+G11</f>
        <v>2</v>
      </c>
      <c r="H8" s="181">
        <f t="shared" si="0"/>
        <v>0</v>
      </c>
      <c r="I8" s="181">
        <f t="shared" si="0"/>
        <v>0</v>
      </c>
      <c r="J8" s="181">
        <f t="shared" si="0"/>
        <v>0</v>
      </c>
      <c r="K8" s="181">
        <f t="shared" si="0"/>
        <v>0</v>
      </c>
      <c r="L8" s="181">
        <f t="shared" si="0"/>
        <v>0</v>
      </c>
      <c r="M8" s="181">
        <f t="shared" si="0"/>
        <v>0</v>
      </c>
      <c r="N8" s="181">
        <f t="shared" si="0"/>
        <v>0</v>
      </c>
      <c r="O8" s="181">
        <f t="shared" si="0"/>
        <v>0</v>
      </c>
      <c r="P8" s="181">
        <f t="shared" si="0"/>
        <v>0</v>
      </c>
      <c r="Q8" s="181">
        <f t="shared" si="0"/>
        <v>0</v>
      </c>
      <c r="R8" s="181">
        <f t="shared" si="0"/>
        <v>0</v>
      </c>
      <c r="S8" s="181">
        <f t="shared" si="0"/>
        <v>0</v>
      </c>
      <c r="T8" s="181">
        <f t="shared" si="0"/>
        <v>0.58000000000000007</v>
      </c>
      <c r="U8" s="181">
        <f t="shared" si="0"/>
        <v>0</v>
      </c>
      <c r="V8" s="181">
        <f t="shared" si="0"/>
        <v>0</v>
      </c>
      <c r="W8" s="181">
        <f t="shared" si="0"/>
        <v>2.2200000000000002</v>
      </c>
      <c r="X8" s="181">
        <f t="shared" si="0"/>
        <v>0</v>
      </c>
      <c r="Y8" s="184"/>
      <c r="Z8" s="184"/>
      <c r="AA8" s="185"/>
    </row>
    <row r="9" spans="1:27" ht="26.25" customHeight="1">
      <c r="A9" s="212"/>
      <c r="B9" s="212"/>
      <c r="C9" s="212"/>
      <c r="D9" s="213"/>
      <c r="E9" s="214" t="s">
        <v>348</v>
      </c>
      <c r="F9" s="181">
        <f>SUM(G9:AA9)</f>
        <v>3.8000000000000003</v>
      </c>
      <c r="G9" s="181">
        <v>1.2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>
        <v>0.38</v>
      </c>
      <c r="U9" s="181"/>
      <c r="V9" s="184"/>
      <c r="W9" s="185">
        <v>2.2200000000000002</v>
      </c>
      <c r="X9" s="185"/>
      <c r="Y9" s="184"/>
      <c r="Z9" s="184"/>
      <c r="AA9" s="185"/>
    </row>
    <row r="10" spans="1:27" ht="26.25" customHeight="1">
      <c r="A10" s="212" t="s">
        <v>350</v>
      </c>
      <c r="B10" s="212" t="s">
        <v>351</v>
      </c>
      <c r="C10" s="212" t="s">
        <v>352</v>
      </c>
      <c r="D10" s="213" t="s">
        <v>345</v>
      </c>
      <c r="E10" s="214" t="s">
        <v>353</v>
      </c>
      <c r="F10" s="181">
        <f>SUM(G10:AA10)</f>
        <v>3.8000000000000003</v>
      </c>
      <c r="G10" s="181">
        <v>1.2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>
        <v>0.38</v>
      </c>
      <c r="U10" s="181"/>
      <c r="V10" s="184"/>
      <c r="W10" s="185">
        <v>2.2200000000000002</v>
      </c>
      <c r="X10" s="185"/>
      <c r="Y10" s="184"/>
      <c r="Z10" s="184"/>
      <c r="AA10" s="185"/>
    </row>
    <row r="11" spans="1:27" ht="26.25" customHeight="1">
      <c r="A11" s="212"/>
      <c r="B11" s="212"/>
      <c r="C11" s="212"/>
      <c r="D11" s="213"/>
      <c r="E11" s="227" t="s">
        <v>349</v>
      </c>
      <c r="F11" s="181">
        <f>SUM(G11:AA11)</f>
        <v>1</v>
      </c>
      <c r="G11" s="181">
        <v>0.8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>
        <v>0.2</v>
      </c>
      <c r="U11" s="181"/>
      <c r="V11" s="184"/>
      <c r="W11" s="185"/>
      <c r="X11" s="185"/>
      <c r="Y11" s="184"/>
      <c r="Z11" s="184"/>
      <c r="AA11" s="185"/>
    </row>
    <row r="12" spans="1:27" ht="23.1" customHeight="1">
      <c r="A12" s="212" t="s">
        <v>350</v>
      </c>
      <c r="B12" s="212" t="s">
        <v>351</v>
      </c>
      <c r="C12" s="212" t="s">
        <v>355</v>
      </c>
      <c r="D12" s="213" t="s">
        <v>346</v>
      </c>
      <c r="E12" s="214" t="s">
        <v>354</v>
      </c>
      <c r="F12" s="181">
        <f>SUM(G12:AA12)</f>
        <v>1</v>
      </c>
      <c r="G12" s="181">
        <v>0.8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>
        <v>0.2</v>
      </c>
      <c r="U12" s="181"/>
      <c r="V12" s="184"/>
      <c r="W12" s="185"/>
      <c r="X12" s="185"/>
      <c r="Y12" s="184"/>
      <c r="Z12" s="184"/>
      <c r="AA12" s="185"/>
    </row>
  </sheetData>
  <sheetProtection formatCells="0" formatColumns="0" formatRows="0"/>
  <mergeCells count="31">
    <mergeCell ref="W4:W6"/>
    <mergeCell ref="X4:X6"/>
    <mergeCell ref="Y4:Y6"/>
    <mergeCell ref="Z4:Z6"/>
    <mergeCell ref="AA4:AA6"/>
    <mergeCell ref="R4:R6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Z1:AA1"/>
    <mergeCell ref="A2:AA2"/>
    <mergeCell ref="Z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3" type="noConversion"/>
  <printOptions horizontalCentered="1"/>
  <pageMargins left="0.51180555555555596" right="0.51180555555555596" top="0.78680555555555598" bottom="0.59027777777777801" header="0.35416666666666702" footer="0.5118055555555559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>
      <selection activeCell="A7" sqref="A7:T9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183</v>
      </c>
    </row>
    <row r="2" spans="1:20" ht="33.75" customHeight="1">
      <c r="A2" s="383" t="s">
        <v>184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3" spans="1:20" ht="14.25" customHeight="1">
      <c r="S3" s="408" t="s">
        <v>77</v>
      </c>
      <c r="T3" s="408"/>
    </row>
    <row r="4" spans="1:20" ht="22.5" customHeight="1">
      <c r="A4" s="420" t="s">
        <v>95</v>
      </c>
      <c r="B4" s="420"/>
      <c r="C4" s="420"/>
      <c r="D4" s="391" t="s">
        <v>185</v>
      </c>
      <c r="E4" s="391" t="s">
        <v>123</v>
      </c>
      <c r="F4" s="388" t="s">
        <v>161</v>
      </c>
      <c r="G4" s="391" t="s">
        <v>125</v>
      </c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 t="s">
        <v>128</v>
      </c>
      <c r="S4" s="391"/>
      <c r="T4" s="391"/>
    </row>
    <row r="5" spans="1:20" ht="14.25" customHeight="1">
      <c r="A5" s="420"/>
      <c r="B5" s="420"/>
      <c r="C5" s="420"/>
      <c r="D5" s="391"/>
      <c r="E5" s="391"/>
      <c r="F5" s="390"/>
      <c r="G5" s="391" t="s">
        <v>89</v>
      </c>
      <c r="H5" s="391" t="s">
        <v>186</v>
      </c>
      <c r="I5" s="391" t="s">
        <v>172</v>
      </c>
      <c r="J5" s="391" t="s">
        <v>173</v>
      </c>
      <c r="K5" s="391" t="s">
        <v>187</v>
      </c>
      <c r="L5" s="391" t="s">
        <v>188</v>
      </c>
      <c r="M5" s="391" t="s">
        <v>174</v>
      </c>
      <c r="N5" s="391" t="s">
        <v>189</v>
      </c>
      <c r="O5" s="391" t="s">
        <v>177</v>
      </c>
      <c r="P5" s="391" t="s">
        <v>190</v>
      </c>
      <c r="Q5" s="391" t="s">
        <v>191</v>
      </c>
      <c r="R5" s="391" t="s">
        <v>89</v>
      </c>
      <c r="S5" s="391" t="s">
        <v>192</v>
      </c>
      <c r="T5" s="391" t="s">
        <v>158</v>
      </c>
    </row>
    <row r="6" spans="1:20" ht="42.75" customHeight="1">
      <c r="A6" s="32" t="s">
        <v>98</v>
      </c>
      <c r="B6" s="32" t="s">
        <v>99</v>
      </c>
      <c r="C6" s="32" t="s">
        <v>100</v>
      </c>
      <c r="D6" s="391"/>
      <c r="E6" s="391"/>
      <c r="F6" s="389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</row>
    <row r="7" spans="1:20" s="30" customFormat="1" ht="35.25" customHeight="1">
      <c r="A7" s="33"/>
      <c r="B7" s="33"/>
      <c r="C7" s="33"/>
      <c r="D7" s="33"/>
      <c r="E7" s="34" t="s">
        <v>347</v>
      </c>
      <c r="F7" s="177">
        <f>F8+F9</f>
        <v>4.8</v>
      </c>
      <c r="G7" s="177">
        <f t="shared" ref="G7:T7" si="0">G8+G9</f>
        <v>3.8</v>
      </c>
      <c r="H7" s="177">
        <f t="shared" si="0"/>
        <v>3.8</v>
      </c>
      <c r="I7" s="177">
        <f t="shared" si="0"/>
        <v>0</v>
      </c>
      <c r="J7" s="177">
        <f t="shared" si="0"/>
        <v>0</v>
      </c>
      <c r="K7" s="177">
        <f t="shared" si="0"/>
        <v>0</v>
      </c>
      <c r="L7" s="177">
        <f t="shared" si="0"/>
        <v>0</v>
      </c>
      <c r="M7" s="177">
        <f t="shared" si="0"/>
        <v>0</v>
      </c>
      <c r="N7" s="177">
        <f t="shared" si="0"/>
        <v>0</v>
      </c>
      <c r="O7" s="177">
        <f t="shared" si="0"/>
        <v>0</v>
      </c>
      <c r="P7" s="177">
        <f t="shared" si="0"/>
        <v>0</v>
      </c>
      <c r="Q7" s="177">
        <f t="shared" si="0"/>
        <v>0</v>
      </c>
      <c r="R7" s="177">
        <f t="shared" si="0"/>
        <v>1</v>
      </c>
      <c r="S7" s="177">
        <f t="shared" si="0"/>
        <v>1</v>
      </c>
      <c r="T7" s="176">
        <f t="shared" si="0"/>
        <v>0</v>
      </c>
    </row>
    <row r="8" spans="1:20" ht="35.25" customHeight="1">
      <c r="A8" s="212" t="s">
        <v>350</v>
      </c>
      <c r="B8" s="212" t="s">
        <v>351</v>
      </c>
      <c r="C8" s="212" t="s">
        <v>352</v>
      </c>
      <c r="D8" s="213" t="s">
        <v>345</v>
      </c>
      <c r="E8" s="214" t="s">
        <v>353</v>
      </c>
      <c r="F8" s="177">
        <f>G8+R8</f>
        <v>3.8</v>
      </c>
      <c r="G8" s="177">
        <f>SUM(H8:Q8)</f>
        <v>3.8</v>
      </c>
      <c r="H8" s="177">
        <v>3.8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</row>
    <row r="9" spans="1:20" ht="35.25" customHeight="1">
      <c r="A9" s="212" t="s">
        <v>350</v>
      </c>
      <c r="B9" s="212" t="s">
        <v>351</v>
      </c>
      <c r="C9" s="212" t="s">
        <v>355</v>
      </c>
      <c r="D9" s="213" t="s">
        <v>346</v>
      </c>
      <c r="E9" s="214" t="s">
        <v>354</v>
      </c>
      <c r="F9" s="177">
        <f>G9+R9</f>
        <v>1</v>
      </c>
      <c r="G9" s="177">
        <f>SUM(H9:Q9)</f>
        <v>0</v>
      </c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>
        <f>S9</f>
        <v>1</v>
      </c>
      <c r="S9" s="177">
        <v>1</v>
      </c>
      <c r="T9" s="177"/>
    </row>
  </sheetData>
  <sheetProtection formatCells="0" formatColumns="0" formatRows="0"/>
  <mergeCells count="22">
    <mergeCell ref="A4:C5"/>
    <mergeCell ref="P5:P6"/>
    <mergeCell ref="Q5:Q6"/>
    <mergeCell ref="R5:R6"/>
    <mergeCell ref="S5:S6"/>
    <mergeCell ref="O5:O6"/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13" type="noConversion"/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6"/>
  <sheetViews>
    <sheetView showGridLines="0" showZeros="0" workbookViewId="0">
      <selection activeCell="A8" sqref="A8:L9"/>
    </sheetView>
  </sheetViews>
  <sheetFormatPr defaultColWidth="9" defaultRowHeight="23.1" customHeight="1"/>
  <cols>
    <col min="1" max="3" width="3.625" style="173" customWidth="1"/>
    <col min="4" max="4" width="12.5" style="173" customWidth="1"/>
    <col min="5" max="5" width="22.875" style="173" customWidth="1"/>
    <col min="6" max="6" width="12.125" style="173" customWidth="1"/>
    <col min="7" max="12" width="10.375" style="173" customWidth="1"/>
    <col min="13" max="246" width="6.75" style="173" customWidth="1"/>
    <col min="247" max="251" width="6.75" style="175" customWidth="1"/>
    <col min="252" max="252" width="6.875" style="295" customWidth="1"/>
    <col min="253" max="16384" width="9" style="295"/>
  </cols>
  <sheetData>
    <row r="1" spans="1:251" ht="23.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173" t="s">
        <v>193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</row>
    <row r="2" spans="1:251" ht="23.1" customHeight="1">
      <c r="A2" s="421" t="s">
        <v>194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</row>
    <row r="3" spans="1:251" ht="23.1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422" t="s">
        <v>77</v>
      </c>
      <c r="L3" s="422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</row>
    <row r="4" spans="1:251" ht="23.1" customHeight="1">
      <c r="A4" s="423" t="s">
        <v>95</v>
      </c>
      <c r="B4" s="423"/>
      <c r="C4" s="424"/>
      <c r="D4" s="425" t="s">
        <v>122</v>
      </c>
      <c r="E4" s="427" t="s">
        <v>96</v>
      </c>
      <c r="F4" s="425" t="s">
        <v>161</v>
      </c>
      <c r="G4" s="428" t="s">
        <v>195</v>
      </c>
      <c r="H4" s="425" t="s">
        <v>196</v>
      </c>
      <c r="I4" s="425" t="s">
        <v>197</v>
      </c>
      <c r="J4" s="425" t="s">
        <v>198</v>
      </c>
      <c r="K4" s="425" t="s">
        <v>199</v>
      </c>
      <c r="L4" s="425" t="s">
        <v>182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</row>
    <row r="5" spans="1:251" ht="18" customHeight="1">
      <c r="A5" s="425" t="s">
        <v>98</v>
      </c>
      <c r="B5" s="426" t="s">
        <v>99</v>
      </c>
      <c r="C5" s="427" t="s">
        <v>100</v>
      </c>
      <c r="D5" s="425"/>
      <c r="E5" s="427"/>
      <c r="F5" s="425"/>
      <c r="G5" s="428"/>
      <c r="H5" s="425"/>
      <c r="I5" s="425"/>
      <c r="J5" s="425"/>
      <c r="K5" s="425"/>
      <c r="L5" s="425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</row>
    <row r="6" spans="1:251" ht="18" customHeight="1">
      <c r="A6" s="425"/>
      <c r="B6" s="426"/>
      <c r="C6" s="427"/>
      <c r="D6" s="425"/>
      <c r="E6" s="427"/>
      <c r="F6" s="425"/>
      <c r="G6" s="428"/>
      <c r="H6" s="425"/>
      <c r="I6" s="425"/>
      <c r="J6" s="425"/>
      <c r="K6" s="425"/>
      <c r="L6" s="425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</row>
    <row r="7" spans="1:251" ht="23.1" customHeight="1">
      <c r="A7" s="296" t="s">
        <v>92</v>
      </c>
      <c r="B7" s="296" t="s">
        <v>92</v>
      </c>
      <c r="C7" s="296" t="s">
        <v>92</v>
      </c>
      <c r="D7" s="296" t="s">
        <v>92</v>
      </c>
      <c r="E7" s="296" t="s">
        <v>92</v>
      </c>
      <c r="F7" s="296">
        <v>1</v>
      </c>
      <c r="G7" s="296">
        <v>2</v>
      </c>
      <c r="H7" s="296">
        <v>3</v>
      </c>
      <c r="I7" s="296">
        <v>4</v>
      </c>
      <c r="J7" s="296">
        <v>5</v>
      </c>
      <c r="K7" s="296">
        <v>6</v>
      </c>
      <c r="L7" s="296">
        <v>7</v>
      </c>
      <c r="N7" s="174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</row>
    <row r="8" spans="1:251" s="170" customFormat="1" ht="23.25" customHeight="1">
      <c r="A8" s="171"/>
      <c r="B8" s="171"/>
      <c r="C8" s="172"/>
      <c r="D8" s="299"/>
      <c r="E8" s="214" t="s">
        <v>348</v>
      </c>
      <c r="F8" s="297">
        <f>SUM(G8:L8)</f>
        <v>5.34</v>
      </c>
      <c r="G8" s="297">
        <v>5.24</v>
      </c>
      <c r="H8" s="297"/>
      <c r="I8" s="297"/>
      <c r="J8" s="297"/>
      <c r="K8" s="297"/>
      <c r="L8" s="297">
        <v>0.1</v>
      </c>
      <c r="M8" s="173"/>
      <c r="N8" s="174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  <c r="DP8" s="173"/>
      <c r="DQ8" s="173"/>
      <c r="DR8" s="173"/>
      <c r="DS8" s="173"/>
      <c r="DT8" s="173"/>
      <c r="DU8" s="173"/>
      <c r="DV8" s="173"/>
      <c r="DW8" s="173"/>
      <c r="DX8" s="173"/>
      <c r="DY8" s="173"/>
      <c r="DZ8" s="173"/>
      <c r="EA8" s="173"/>
      <c r="EB8" s="173"/>
      <c r="EC8" s="173"/>
      <c r="ED8" s="173"/>
      <c r="EE8" s="173"/>
      <c r="EF8" s="173"/>
      <c r="EG8" s="173"/>
      <c r="EH8" s="173"/>
      <c r="EI8" s="173"/>
      <c r="EJ8" s="173"/>
      <c r="EK8" s="173"/>
      <c r="EL8" s="173"/>
      <c r="EM8" s="173"/>
      <c r="EN8" s="173"/>
      <c r="EO8" s="173"/>
      <c r="EP8" s="173"/>
      <c r="EQ8" s="173"/>
      <c r="ER8" s="173"/>
      <c r="ES8" s="173"/>
      <c r="ET8" s="173"/>
      <c r="EU8" s="173"/>
      <c r="EV8" s="173"/>
      <c r="EW8" s="173"/>
      <c r="EX8" s="173"/>
      <c r="EY8" s="173"/>
      <c r="EZ8" s="173"/>
      <c r="FA8" s="173"/>
      <c r="FB8" s="173"/>
      <c r="FC8" s="173"/>
      <c r="FD8" s="173"/>
      <c r="FE8" s="173"/>
      <c r="FF8" s="173"/>
      <c r="FG8" s="173"/>
      <c r="FH8" s="173"/>
      <c r="FI8" s="173"/>
      <c r="FJ8" s="173"/>
      <c r="FK8" s="173"/>
      <c r="FL8" s="173"/>
      <c r="FM8" s="173"/>
      <c r="FN8" s="173"/>
      <c r="FO8" s="173"/>
      <c r="FP8" s="173"/>
      <c r="FQ8" s="173"/>
      <c r="FR8" s="173"/>
      <c r="FS8" s="173"/>
      <c r="FT8" s="173"/>
      <c r="FU8" s="173"/>
      <c r="FV8" s="173"/>
      <c r="FW8" s="173"/>
      <c r="FX8" s="173"/>
      <c r="FY8" s="173"/>
      <c r="FZ8" s="173"/>
      <c r="GA8" s="173"/>
      <c r="GB8" s="173"/>
      <c r="GC8" s="173"/>
      <c r="GD8" s="173"/>
      <c r="GE8" s="173"/>
      <c r="GF8" s="173"/>
      <c r="GG8" s="173"/>
      <c r="GH8" s="173"/>
      <c r="GI8" s="173"/>
      <c r="GJ8" s="173"/>
      <c r="GK8" s="173"/>
      <c r="GL8" s="173"/>
      <c r="GM8" s="173"/>
      <c r="GN8" s="173"/>
      <c r="GO8" s="173"/>
      <c r="GP8" s="173"/>
      <c r="GQ8" s="173"/>
      <c r="GR8" s="173"/>
      <c r="GS8" s="173"/>
      <c r="GT8" s="173"/>
      <c r="GU8" s="173"/>
      <c r="GV8" s="173"/>
      <c r="GW8" s="173"/>
      <c r="GX8" s="173"/>
      <c r="GY8" s="173"/>
      <c r="GZ8" s="173"/>
      <c r="HA8" s="173"/>
      <c r="HB8" s="173"/>
      <c r="HC8" s="173"/>
      <c r="HD8" s="173"/>
      <c r="HE8" s="173"/>
      <c r="HF8" s="173"/>
      <c r="HG8" s="173"/>
      <c r="HH8" s="173"/>
      <c r="HI8" s="173"/>
      <c r="HJ8" s="173"/>
      <c r="HK8" s="173"/>
      <c r="HL8" s="173"/>
      <c r="HM8" s="173"/>
      <c r="HN8" s="173"/>
      <c r="HO8" s="173"/>
      <c r="HP8" s="173"/>
      <c r="HQ8" s="173"/>
      <c r="HR8" s="173"/>
      <c r="HS8" s="173"/>
      <c r="HT8" s="173"/>
      <c r="HU8" s="173"/>
      <c r="HV8" s="173"/>
      <c r="HW8" s="173"/>
      <c r="HX8" s="173"/>
      <c r="HY8" s="173"/>
      <c r="HZ8" s="173"/>
      <c r="IA8" s="173"/>
      <c r="IB8" s="173"/>
      <c r="IC8" s="173"/>
      <c r="ID8" s="173"/>
      <c r="IE8" s="173"/>
      <c r="IF8" s="173"/>
      <c r="IG8" s="173"/>
      <c r="IH8" s="173"/>
      <c r="II8" s="173"/>
      <c r="IJ8" s="173"/>
      <c r="IK8" s="173"/>
      <c r="IL8" s="173"/>
      <c r="IM8" s="175"/>
      <c r="IN8" s="175"/>
      <c r="IO8" s="175"/>
      <c r="IP8" s="175"/>
      <c r="IQ8" s="175"/>
    </row>
    <row r="9" spans="1:251" ht="27.75" customHeight="1">
      <c r="A9" s="212" t="s">
        <v>350</v>
      </c>
      <c r="B9" s="212" t="s">
        <v>351</v>
      </c>
      <c r="C9" s="212" t="s">
        <v>352</v>
      </c>
      <c r="D9" s="213" t="s">
        <v>345</v>
      </c>
      <c r="E9" s="214" t="s">
        <v>353</v>
      </c>
      <c r="F9" s="297">
        <f>SUM(G9:L9)</f>
        <v>5.34</v>
      </c>
      <c r="G9" s="297">
        <v>5.24</v>
      </c>
      <c r="H9" s="297"/>
      <c r="I9" s="297"/>
      <c r="J9" s="297"/>
      <c r="K9" s="297"/>
      <c r="L9" s="297">
        <v>0.1</v>
      </c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</row>
    <row r="10" spans="1:251" ht="23.1" customHeight="1">
      <c r="A10" s="297"/>
      <c r="B10" s="297"/>
      <c r="C10" s="297"/>
      <c r="D10" s="297"/>
      <c r="E10" s="297"/>
      <c r="F10" s="297"/>
      <c r="G10" s="298"/>
      <c r="H10" s="297"/>
      <c r="I10" s="297"/>
      <c r="J10" s="297"/>
      <c r="K10" s="297"/>
      <c r="L10" s="297"/>
      <c r="M10" s="174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</row>
    <row r="11" spans="1:251" ht="23.1" customHeight="1">
      <c r="A11" s="297"/>
      <c r="B11" s="297"/>
      <c r="C11" s="297"/>
      <c r="D11" s="297"/>
      <c r="E11" s="297"/>
      <c r="F11" s="297"/>
      <c r="G11" s="298"/>
      <c r="H11" s="297"/>
      <c r="I11" s="297"/>
      <c r="J11" s="297"/>
      <c r="K11" s="297"/>
      <c r="L11" s="297"/>
      <c r="M11" s="174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</row>
    <row r="12" spans="1:251" ht="23.1" customHeight="1">
      <c r="G12" s="30"/>
      <c r="M12" s="174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</row>
    <row r="13" spans="1:251" ht="23.1" customHeight="1">
      <c r="B13" s="30"/>
      <c r="C13" s="30"/>
      <c r="D13" s="30"/>
      <c r="G13" s="30"/>
      <c r="M13" s="174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</row>
    <row r="14" spans="1:251" ht="23.1" customHeight="1">
      <c r="B14" s="30"/>
      <c r="C14" s="30"/>
      <c r="D14" s="30"/>
      <c r="E14" s="30"/>
      <c r="F14" s="30"/>
      <c r="G14" s="30"/>
      <c r="M14" s="174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</row>
    <row r="15" spans="1:251" ht="23.1" customHeight="1">
      <c r="A15" s="30"/>
      <c r="B15" s="30"/>
      <c r="C15" s="30"/>
      <c r="D15" s="30"/>
      <c r="E15" s="30"/>
      <c r="F15" s="30"/>
      <c r="G15" s="30"/>
      <c r="M15" s="174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</row>
    <row r="16" spans="1:251" ht="23.1" customHeight="1">
      <c r="A16" s="30"/>
      <c r="B16" s="30"/>
      <c r="C16" s="30"/>
      <c r="D16" s="30"/>
      <c r="E16" s="30"/>
      <c r="F16" s="30"/>
      <c r="G16" s="30"/>
      <c r="L16" s="30"/>
      <c r="M16" s="174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</row>
    <row r="17" spans="1:251" ht="23.1" customHeight="1">
      <c r="A17" s="30"/>
      <c r="B17" s="30"/>
      <c r="C17" s="30"/>
      <c r="D17" s="30"/>
      <c r="E17" s="30"/>
      <c r="F17" s="30"/>
      <c r="G17" s="30"/>
      <c r="I17" s="30"/>
      <c r="J17" s="30"/>
      <c r="K17" s="30"/>
      <c r="L17" s="30"/>
      <c r="M17" s="174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</row>
    <row r="18" spans="1:251" ht="23.1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174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</row>
    <row r="19" spans="1:251" ht="23.1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174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</row>
    <row r="20" spans="1:251" ht="23.1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174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</row>
    <row r="21" spans="1:251" ht="23.1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174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</row>
    <row r="22" spans="1:251" ht="23.1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174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</row>
    <row r="23" spans="1:251" ht="23.1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174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</row>
    <row r="24" spans="1:251" ht="23.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174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</row>
    <row r="25" spans="1:251" ht="23.1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174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</row>
    <row r="26" spans="1:251" ht="23.1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174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3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>
      <selection activeCell="A7" sqref="A7:K9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200</v>
      </c>
    </row>
    <row r="2" spans="1:11" ht="27" customHeight="1">
      <c r="A2" s="383" t="s">
        <v>201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 ht="14.25" customHeight="1">
      <c r="J3" s="429" t="s">
        <v>77</v>
      </c>
      <c r="K3" s="429"/>
    </row>
    <row r="4" spans="1:11" ht="33" customHeight="1">
      <c r="A4" s="409" t="s">
        <v>95</v>
      </c>
      <c r="B4" s="409"/>
      <c r="C4" s="409"/>
      <c r="D4" s="391" t="s">
        <v>185</v>
      </c>
      <c r="E4" s="391" t="s">
        <v>123</v>
      </c>
      <c r="F4" s="391" t="s">
        <v>112</v>
      </c>
      <c r="G4" s="391"/>
      <c r="H4" s="391"/>
      <c r="I4" s="391"/>
      <c r="J4" s="391"/>
      <c r="K4" s="391"/>
    </row>
    <row r="5" spans="1:11" ht="14.25" customHeight="1">
      <c r="A5" s="391" t="s">
        <v>98</v>
      </c>
      <c r="B5" s="391" t="s">
        <v>99</v>
      </c>
      <c r="C5" s="391" t="s">
        <v>100</v>
      </c>
      <c r="D5" s="391"/>
      <c r="E5" s="391"/>
      <c r="F5" s="391" t="s">
        <v>89</v>
      </c>
      <c r="G5" s="391" t="s">
        <v>202</v>
      </c>
      <c r="H5" s="391" t="s">
        <v>199</v>
      </c>
      <c r="I5" s="391" t="s">
        <v>203</v>
      </c>
      <c r="J5" s="391" t="s">
        <v>204</v>
      </c>
      <c r="K5" s="391" t="s">
        <v>205</v>
      </c>
    </row>
    <row r="6" spans="1:11" ht="32.25" customHeight="1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</row>
    <row r="7" spans="1:11" s="30" customFormat="1" ht="24.75" customHeight="1">
      <c r="A7" s="212" t="s">
        <v>350</v>
      </c>
      <c r="B7" s="212" t="s">
        <v>351</v>
      </c>
      <c r="C7" s="212" t="s">
        <v>352</v>
      </c>
      <c r="D7" s="213" t="s">
        <v>345</v>
      </c>
      <c r="E7" s="214" t="s">
        <v>353</v>
      </c>
      <c r="F7" s="124">
        <f>J7+K7</f>
        <v>5.34</v>
      </c>
      <c r="G7" s="124"/>
      <c r="H7" s="124"/>
      <c r="I7" s="124"/>
      <c r="J7" s="124">
        <v>5.24</v>
      </c>
      <c r="K7" s="124">
        <v>0.1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C13" sqref="C13"/>
    </sheetView>
  </sheetViews>
  <sheetFormatPr defaultColWidth="9" defaultRowHeight="14.25"/>
  <cols>
    <col min="1" max="1" width="37" style="30" customWidth="1"/>
    <col min="2" max="2" width="15.5" style="30" customWidth="1"/>
    <col min="3" max="3" width="24" style="30" customWidth="1"/>
    <col min="4" max="6" width="13.875" style="30" customWidth="1"/>
    <col min="7" max="16384" width="9" style="30"/>
  </cols>
  <sheetData>
    <row r="1" spans="1:6" ht="20.25" customHeight="1">
      <c r="A1" s="157"/>
      <c r="B1" s="158"/>
      <c r="C1" s="158"/>
      <c r="D1" s="158"/>
      <c r="E1" s="158"/>
      <c r="F1" s="159" t="s">
        <v>206</v>
      </c>
    </row>
    <row r="2" spans="1:6" ht="24" customHeight="1">
      <c r="A2" s="347" t="s">
        <v>207</v>
      </c>
      <c r="B2" s="347"/>
      <c r="C2" s="347"/>
      <c r="D2" s="347"/>
      <c r="E2" s="347"/>
      <c r="F2" s="347"/>
    </row>
    <row r="3" spans="1:6" ht="14.25" customHeight="1">
      <c r="A3" s="348"/>
      <c r="B3" s="348"/>
      <c r="C3" s="348"/>
      <c r="D3" s="160"/>
      <c r="E3" s="160"/>
      <c r="F3" s="161" t="s">
        <v>2</v>
      </c>
    </row>
    <row r="4" spans="1:6" ht="17.25" customHeight="1">
      <c r="A4" s="259" t="s">
        <v>3</v>
      </c>
      <c r="B4" s="259"/>
      <c r="C4" s="259" t="s">
        <v>4</v>
      </c>
      <c r="D4" s="259"/>
      <c r="E4" s="259"/>
      <c r="F4" s="259"/>
    </row>
    <row r="5" spans="1:6" ht="17.25" customHeight="1">
      <c r="A5" s="260" t="s">
        <v>5</v>
      </c>
      <c r="B5" s="260" t="s">
        <v>6</v>
      </c>
      <c r="C5" s="261" t="s">
        <v>5</v>
      </c>
      <c r="D5" s="260" t="s">
        <v>80</v>
      </c>
      <c r="E5" s="261" t="s">
        <v>208</v>
      </c>
      <c r="F5" s="260" t="s">
        <v>209</v>
      </c>
    </row>
    <row r="6" spans="1:6" ht="15" customHeight="1">
      <c r="A6" s="162" t="s">
        <v>210</v>
      </c>
      <c r="B6" s="163">
        <v>58.77</v>
      </c>
      <c r="C6" s="162" t="s">
        <v>11</v>
      </c>
      <c r="D6" s="163"/>
      <c r="E6" s="163"/>
      <c r="F6" s="164"/>
    </row>
    <row r="7" spans="1:6" ht="15" customHeight="1">
      <c r="A7" s="162" t="s">
        <v>211</v>
      </c>
      <c r="B7" s="163">
        <v>58.77</v>
      </c>
      <c r="C7" s="165" t="s">
        <v>15</v>
      </c>
      <c r="D7" s="164"/>
      <c r="E7" s="164"/>
      <c r="F7" s="164"/>
    </row>
    <row r="8" spans="1:6" ht="15" customHeight="1">
      <c r="A8" s="162" t="s">
        <v>18</v>
      </c>
      <c r="B8" s="163"/>
      <c r="C8" s="162" t="s">
        <v>19</v>
      </c>
      <c r="D8" s="164">
        <f>E8</f>
        <v>58.77</v>
      </c>
      <c r="E8" s="164">
        <v>58.77</v>
      </c>
      <c r="F8" s="164"/>
    </row>
    <row r="9" spans="1:6" ht="15" customHeight="1">
      <c r="A9" s="162" t="s">
        <v>212</v>
      </c>
      <c r="B9" s="166"/>
      <c r="C9" s="162" t="s">
        <v>23</v>
      </c>
      <c r="D9" s="164"/>
      <c r="E9" s="164"/>
      <c r="F9" s="164"/>
    </row>
    <row r="10" spans="1:6" ht="15" customHeight="1">
      <c r="A10" s="162"/>
      <c r="B10" s="166"/>
      <c r="C10" s="162" t="s">
        <v>27</v>
      </c>
      <c r="D10" s="164"/>
      <c r="E10" s="164"/>
      <c r="F10" s="164"/>
    </row>
    <row r="11" spans="1:6" ht="15" customHeight="1">
      <c r="A11" s="162"/>
      <c r="B11" s="166"/>
      <c r="C11" s="162" t="s">
        <v>31</v>
      </c>
      <c r="D11" s="164"/>
      <c r="E11" s="164"/>
      <c r="F11" s="164"/>
    </row>
    <row r="12" spans="1:6" ht="15" customHeight="1">
      <c r="A12" s="162"/>
      <c r="B12" s="166"/>
      <c r="C12" s="162" t="s">
        <v>35</v>
      </c>
      <c r="D12" s="164"/>
      <c r="E12" s="164"/>
      <c r="F12" s="164"/>
    </row>
    <row r="13" spans="1:6" ht="15" customHeight="1">
      <c r="A13" s="162"/>
      <c r="B13" s="166"/>
      <c r="C13" s="162" t="s">
        <v>39</v>
      </c>
      <c r="D13" s="164"/>
      <c r="E13" s="164"/>
      <c r="F13" s="164"/>
    </row>
    <row r="14" spans="1:6" ht="15" customHeight="1">
      <c r="A14" s="167"/>
      <c r="B14" s="166"/>
      <c r="C14" s="162" t="s">
        <v>43</v>
      </c>
      <c r="D14" s="164"/>
      <c r="E14" s="164"/>
      <c r="F14" s="164"/>
    </row>
    <row r="15" spans="1:6" ht="15" customHeight="1">
      <c r="A15" s="162"/>
      <c r="B15" s="166"/>
      <c r="C15" s="162" t="s">
        <v>46</v>
      </c>
      <c r="D15" s="164"/>
      <c r="E15" s="164"/>
      <c r="F15" s="164"/>
    </row>
    <row r="16" spans="1:6" ht="15" customHeight="1">
      <c r="A16" s="162"/>
      <c r="B16" s="166"/>
      <c r="C16" s="162" t="s">
        <v>49</v>
      </c>
      <c r="D16" s="164"/>
      <c r="E16" s="164"/>
      <c r="F16" s="164"/>
    </row>
    <row r="17" spans="1:6" ht="15" customHeight="1">
      <c r="A17" s="162"/>
      <c r="B17" s="166"/>
      <c r="C17" s="162" t="s">
        <v>52</v>
      </c>
      <c r="D17" s="164"/>
      <c r="E17" s="164"/>
      <c r="F17" s="164"/>
    </row>
    <row r="18" spans="1:6" ht="15" customHeight="1">
      <c r="A18" s="162"/>
      <c r="B18" s="166"/>
      <c r="C18" s="168" t="s">
        <v>55</v>
      </c>
      <c r="D18" s="164"/>
      <c r="E18" s="164"/>
      <c r="F18" s="164"/>
    </row>
    <row r="19" spans="1:6" ht="15" customHeight="1">
      <c r="A19" s="162"/>
      <c r="B19" s="166"/>
      <c r="C19" s="168" t="s">
        <v>58</v>
      </c>
      <c r="D19" s="164"/>
      <c r="E19" s="164"/>
      <c r="F19" s="164"/>
    </row>
    <row r="20" spans="1:6" ht="15" customHeight="1">
      <c r="A20" s="162"/>
      <c r="B20" s="166"/>
      <c r="C20" s="168" t="s">
        <v>61</v>
      </c>
      <c r="D20" s="164"/>
      <c r="E20" s="164"/>
      <c r="F20" s="164"/>
    </row>
    <row r="21" spans="1:6" ht="15" customHeight="1">
      <c r="A21" s="162"/>
      <c r="B21" s="166"/>
      <c r="C21" s="168" t="s">
        <v>64</v>
      </c>
      <c r="D21" s="164"/>
      <c r="E21" s="164"/>
      <c r="F21" s="164"/>
    </row>
    <row r="22" spans="1:6" ht="15" customHeight="1">
      <c r="A22" s="162"/>
      <c r="B22" s="166"/>
      <c r="C22" s="168" t="s">
        <v>65</v>
      </c>
      <c r="D22" s="164"/>
      <c r="E22" s="164"/>
      <c r="F22" s="164"/>
    </row>
    <row r="23" spans="1:6" ht="15" customHeight="1">
      <c r="A23" s="162"/>
      <c r="B23" s="166"/>
      <c r="C23" s="168" t="s">
        <v>66</v>
      </c>
      <c r="D23" s="164"/>
      <c r="E23" s="164"/>
      <c r="F23" s="164"/>
    </row>
    <row r="24" spans="1:6" ht="15" customHeight="1">
      <c r="A24" s="162"/>
      <c r="B24" s="166"/>
      <c r="C24" s="168" t="s">
        <v>67</v>
      </c>
      <c r="D24" s="164"/>
      <c r="E24" s="164"/>
      <c r="F24" s="164"/>
    </row>
    <row r="25" spans="1:6" ht="15" customHeight="1">
      <c r="A25" s="162"/>
      <c r="B25" s="166"/>
      <c r="C25" s="168" t="s">
        <v>68</v>
      </c>
      <c r="D25" s="164"/>
      <c r="E25" s="164"/>
      <c r="F25" s="164"/>
    </row>
    <row r="26" spans="1:6" ht="15" customHeight="1">
      <c r="A26" s="169" t="s">
        <v>69</v>
      </c>
      <c r="B26" s="163">
        <v>58.77</v>
      </c>
      <c r="C26" s="169" t="s">
        <v>70</v>
      </c>
      <c r="D26" s="163">
        <f>D8</f>
        <v>58.77</v>
      </c>
      <c r="E26" s="163">
        <f>E8</f>
        <v>58.77</v>
      </c>
      <c r="F26" s="164"/>
    </row>
    <row r="27" spans="1:6">
      <c r="A27" s="430"/>
      <c r="B27" s="430"/>
      <c r="C27" s="430"/>
      <c r="D27" s="430"/>
      <c r="E27" s="430"/>
      <c r="F27" s="430"/>
    </row>
  </sheetData>
  <sheetProtection formatCells="0" formatColumns="0" formatRows="0"/>
  <mergeCells count="3">
    <mergeCell ref="A2:F2"/>
    <mergeCell ref="A3:C3"/>
    <mergeCell ref="A27:F27"/>
  </mergeCells>
  <phoneticPr fontId="13" type="noConversion"/>
  <printOptions horizontalCentered="1"/>
  <pageMargins left="0.74791666666666701" right="0.74791666666666701" top="0.98402777777777795" bottom="0.98402777777777795" header="0.51180555555555596" footer="0.5118055555555559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4"/>
  <sheetViews>
    <sheetView showGridLines="0" showZeros="0" workbookViewId="0">
      <selection activeCell="D11" sqref="D11"/>
    </sheetView>
  </sheetViews>
  <sheetFormatPr defaultColWidth="6.875" defaultRowHeight="18.95" customHeight="1"/>
  <cols>
    <col min="1" max="1" width="5.375" style="307" customWidth="1"/>
    <col min="2" max="2" width="5.375" style="308" customWidth="1"/>
    <col min="3" max="3" width="7.625" style="309" customWidth="1"/>
    <col min="4" max="4" width="24.125" style="310" customWidth="1"/>
    <col min="5" max="12" width="8.625" style="311" customWidth="1"/>
    <col min="13" max="17" width="8.625" style="154" customWidth="1"/>
    <col min="18" max="18" width="8.625" style="301" customWidth="1"/>
    <col min="19" max="243" width="8" style="154" customWidth="1"/>
    <col min="244" max="248" width="6.875" style="301" customWidth="1"/>
    <col min="249" max="16384" width="6.875" style="301"/>
  </cols>
  <sheetData>
    <row r="1" spans="1:243" ht="23.25" customHeight="1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P1" s="300"/>
      <c r="Q1" s="300"/>
      <c r="R1" s="300" t="s">
        <v>213</v>
      </c>
    </row>
    <row r="2" spans="1:243" ht="23.25" customHeight="1">
      <c r="A2" s="432" t="s">
        <v>214</v>
      </c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</row>
    <row r="3" spans="1:243" s="303" customFormat="1" ht="23.25" customHeight="1">
      <c r="A3" s="302"/>
      <c r="B3" s="145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P3" s="300"/>
      <c r="Q3" s="300"/>
      <c r="R3" s="155" t="s">
        <v>77</v>
      </c>
    </row>
    <row r="4" spans="1:243" s="303" customFormat="1" ht="23.25" customHeight="1">
      <c r="A4" s="304" t="s">
        <v>103</v>
      </c>
      <c r="B4" s="304"/>
      <c r="C4" s="431" t="s">
        <v>78</v>
      </c>
      <c r="D4" s="431" t="s">
        <v>96</v>
      </c>
      <c r="E4" s="433" t="s">
        <v>215</v>
      </c>
      <c r="F4" s="305" t="s">
        <v>105</v>
      </c>
      <c r="G4" s="305"/>
      <c r="H4" s="305"/>
      <c r="I4" s="305"/>
      <c r="J4" s="305" t="s">
        <v>106</v>
      </c>
      <c r="K4" s="305"/>
      <c r="L4" s="305"/>
      <c r="M4" s="305"/>
      <c r="N4" s="305"/>
      <c r="O4" s="305"/>
      <c r="P4" s="305"/>
      <c r="Q4" s="305"/>
      <c r="R4" s="431" t="s">
        <v>109</v>
      </c>
    </row>
    <row r="5" spans="1:243" s="303" customFormat="1" ht="23.25" customHeight="1">
      <c r="A5" s="431" t="s">
        <v>98</v>
      </c>
      <c r="B5" s="431" t="s">
        <v>99</v>
      </c>
      <c r="C5" s="431"/>
      <c r="D5" s="431"/>
      <c r="E5" s="434"/>
      <c r="F5" s="431" t="s">
        <v>80</v>
      </c>
      <c r="G5" s="431" t="s">
        <v>110</v>
      </c>
      <c r="H5" s="431" t="s">
        <v>111</v>
      </c>
      <c r="I5" s="431" t="s">
        <v>112</v>
      </c>
      <c r="J5" s="431" t="s">
        <v>80</v>
      </c>
      <c r="K5" s="431" t="s">
        <v>113</v>
      </c>
      <c r="L5" s="431" t="s">
        <v>114</v>
      </c>
      <c r="M5" s="431" t="s">
        <v>115</v>
      </c>
      <c r="N5" s="431" t="s">
        <v>116</v>
      </c>
      <c r="O5" s="431" t="s">
        <v>117</v>
      </c>
      <c r="P5" s="431" t="s">
        <v>118</v>
      </c>
      <c r="Q5" s="431" t="s">
        <v>119</v>
      </c>
      <c r="R5" s="431"/>
    </row>
    <row r="6" spans="1:243" ht="31.5" customHeight="1">
      <c r="A6" s="431"/>
      <c r="B6" s="431"/>
      <c r="C6" s="431"/>
      <c r="D6" s="431"/>
      <c r="E6" s="435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</row>
    <row r="7" spans="1:243" ht="23.25" customHeight="1">
      <c r="A7" s="146" t="s">
        <v>92</v>
      </c>
      <c r="B7" s="146" t="s">
        <v>92</v>
      </c>
      <c r="C7" s="146" t="s">
        <v>92</v>
      </c>
      <c r="D7" s="146" t="s">
        <v>92</v>
      </c>
      <c r="E7" s="146">
        <v>1</v>
      </c>
      <c r="F7" s="146">
        <v>2</v>
      </c>
      <c r="G7" s="146">
        <v>3</v>
      </c>
      <c r="H7" s="146">
        <v>4</v>
      </c>
      <c r="I7" s="147">
        <v>5</v>
      </c>
      <c r="J7" s="147">
        <v>6</v>
      </c>
      <c r="K7" s="147">
        <v>7</v>
      </c>
      <c r="L7" s="147">
        <v>8</v>
      </c>
      <c r="M7" s="147">
        <v>9</v>
      </c>
      <c r="N7" s="147">
        <v>10</v>
      </c>
      <c r="O7" s="147">
        <v>11</v>
      </c>
      <c r="P7" s="147">
        <v>12</v>
      </c>
      <c r="Q7" s="147">
        <v>13</v>
      </c>
      <c r="R7" s="306">
        <v>14</v>
      </c>
    </row>
    <row r="8" spans="1:243" s="144" customFormat="1" ht="23.25" customHeight="1">
      <c r="A8" s="270"/>
      <c r="B8" s="270"/>
      <c r="C8" s="267"/>
      <c r="D8" s="271" t="s">
        <v>347</v>
      </c>
      <c r="E8" s="202">
        <f>E9+E11</f>
        <v>58.77</v>
      </c>
      <c r="F8" s="274">
        <f>F9+F11</f>
        <v>55.77</v>
      </c>
      <c r="G8" s="274">
        <f t="shared" ref="G8:R8" si="0">G9+G11</f>
        <v>45.63</v>
      </c>
      <c r="H8" s="274">
        <f t="shared" si="0"/>
        <v>4.8</v>
      </c>
      <c r="I8" s="274">
        <f t="shared" si="0"/>
        <v>5.34</v>
      </c>
      <c r="J8" s="274">
        <f t="shared" si="0"/>
        <v>3</v>
      </c>
      <c r="K8" s="274">
        <f t="shared" si="0"/>
        <v>3</v>
      </c>
      <c r="L8" s="274">
        <f t="shared" si="0"/>
        <v>0</v>
      </c>
      <c r="M8" s="274">
        <f t="shared" si="0"/>
        <v>0</v>
      </c>
      <c r="N8" s="274">
        <f t="shared" si="0"/>
        <v>0</v>
      </c>
      <c r="O8" s="274">
        <f t="shared" si="0"/>
        <v>0</v>
      </c>
      <c r="P8" s="274">
        <f t="shared" si="0"/>
        <v>0</v>
      </c>
      <c r="Q8" s="274">
        <f t="shared" si="0"/>
        <v>0</v>
      </c>
      <c r="R8" s="274">
        <f t="shared" si="0"/>
        <v>0</v>
      </c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</row>
    <row r="9" spans="1:243" ht="23.25" customHeight="1">
      <c r="A9" s="212"/>
      <c r="B9" s="212"/>
      <c r="C9" s="213"/>
      <c r="D9" s="214" t="s">
        <v>348</v>
      </c>
      <c r="E9" s="202">
        <f>F9+J9</f>
        <v>42.620000000000005</v>
      </c>
      <c r="F9" s="203">
        <f>G9+H9+I9</f>
        <v>39.620000000000005</v>
      </c>
      <c r="G9" s="204">
        <v>30.48</v>
      </c>
      <c r="H9" s="204">
        <v>3.8</v>
      </c>
      <c r="I9" s="204">
        <v>5.34</v>
      </c>
      <c r="J9" s="204">
        <f>K9</f>
        <v>3</v>
      </c>
      <c r="K9" s="204">
        <v>3</v>
      </c>
      <c r="L9" s="202"/>
      <c r="M9" s="204"/>
      <c r="N9" s="204"/>
      <c r="O9" s="204"/>
      <c r="P9" s="204"/>
      <c r="Q9" s="206"/>
      <c r="R9" s="275">
        <v>0</v>
      </c>
    </row>
    <row r="10" spans="1:243" ht="23.25" customHeight="1">
      <c r="A10" s="212" t="s">
        <v>350</v>
      </c>
      <c r="B10" s="212" t="s">
        <v>351</v>
      </c>
      <c r="C10" s="213" t="s">
        <v>345</v>
      </c>
      <c r="D10" s="214" t="s">
        <v>353</v>
      </c>
      <c r="E10" s="202">
        <f>F10+J10</f>
        <v>42.620000000000005</v>
      </c>
      <c r="F10" s="203">
        <f>G10+H10+I10</f>
        <v>39.620000000000005</v>
      </c>
      <c r="G10" s="204">
        <v>30.48</v>
      </c>
      <c r="H10" s="204">
        <v>3.8</v>
      </c>
      <c r="I10" s="204">
        <v>5.34</v>
      </c>
      <c r="J10" s="204">
        <f>K10</f>
        <v>3</v>
      </c>
      <c r="K10" s="204">
        <v>3</v>
      </c>
      <c r="L10" s="202"/>
      <c r="M10" s="204"/>
      <c r="N10" s="204"/>
      <c r="O10" s="204"/>
      <c r="P10" s="204"/>
      <c r="Q10" s="206"/>
      <c r="R10" s="275">
        <v>0</v>
      </c>
    </row>
    <row r="11" spans="1:243" ht="23.25" customHeight="1">
      <c r="A11" s="212"/>
      <c r="B11" s="212"/>
      <c r="C11" s="213"/>
      <c r="D11" s="227" t="s">
        <v>349</v>
      </c>
      <c r="E11" s="202">
        <f>F11+J11</f>
        <v>16.149999999999999</v>
      </c>
      <c r="F11" s="203">
        <f>G11+H11+I11</f>
        <v>16.149999999999999</v>
      </c>
      <c r="G11" s="204">
        <v>15.15</v>
      </c>
      <c r="H11" s="204">
        <v>1</v>
      </c>
      <c r="I11" s="204"/>
      <c r="J11" s="204"/>
      <c r="K11" s="204"/>
      <c r="L11" s="202"/>
      <c r="M11" s="204"/>
      <c r="N11" s="204"/>
      <c r="O11" s="204"/>
      <c r="P11" s="204"/>
      <c r="Q11" s="206"/>
      <c r="R11" s="275">
        <v>0</v>
      </c>
    </row>
    <row r="12" spans="1:243" ht="23.25" customHeight="1">
      <c r="A12" s="212" t="s">
        <v>350</v>
      </c>
      <c r="B12" s="212" t="s">
        <v>351</v>
      </c>
      <c r="C12" s="213" t="s">
        <v>346</v>
      </c>
      <c r="D12" s="214" t="s">
        <v>354</v>
      </c>
      <c r="E12" s="202">
        <f>F12+J12</f>
        <v>16.149999999999999</v>
      </c>
      <c r="F12" s="203">
        <f>G12+H12+I12</f>
        <v>16.149999999999999</v>
      </c>
      <c r="G12" s="204">
        <v>15.15</v>
      </c>
      <c r="H12" s="204">
        <v>1</v>
      </c>
      <c r="I12" s="204"/>
      <c r="J12" s="204"/>
      <c r="K12" s="204"/>
      <c r="L12" s="202"/>
      <c r="M12" s="204"/>
      <c r="N12" s="204"/>
      <c r="O12" s="204"/>
      <c r="P12" s="204"/>
      <c r="Q12" s="206"/>
      <c r="R12" s="275">
        <v>0</v>
      </c>
    </row>
    <row r="13" spans="1:243" ht="23.25" customHeight="1">
      <c r="A13" s="199"/>
      <c r="B13" s="199"/>
      <c r="C13" s="199"/>
      <c r="D13" s="200"/>
      <c r="E13" s="201"/>
      <c r="F13" s="203"/>
      <c r="G13" s="204"/>
      <c r="H13" s="204"/>
      <c r="I13" s="204"/>
      <c r="J13" s="204"/>
      <c r="K13" s="204"/>
      <c r="L13" s="202"/>
      <c r="M13" s="204"/>
      <c r="N13" s="204"/>
      <c r="O13" s="204"/>
      <c r="P13" s="204"/>
      <c r="Q13" s="206"/>
      <c r="R13" s="275">
        <v>0</v>
      </c>
    </row>
    <row r="14" spans="1:243" ht="23.25" customHeight="1">
      <c r="A14" s="148"/>
      <c r="B14" s="149"/>
      <c r="C14" s="150"/>
      <c r="D14" s="151"/>
      <c r="E14" s="152"/>
      <c r="F14" s="152"/>
      <c r="G14" s="152"/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312"/>
    </row>
    <row r="15" spans="1:243" ht="23.25" customHeight="1">
      <c r="A15" s="148"/>
      <c r="B15" s="149"/>
      <c r="C15" s="150"/>
      <c r="D15" s="151"/>
      <c r="E15" s="152"/>
      <c r="F15" s="152"/>
      <c r="G15" s="152"/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312"/>
    </row>
    <row r="16" spans="1:243" ht="23.25" customHeight="1">
      <c r="A16" s="148"/>
      <c r="B16" s="149"/>
      <c r="C16" s="150"/>
      <c r="D16" s="151"/>
      <c r="E16" s="152"/>
      <c r="F16" s="152"/>
      <c r="G16" s="152"/>
      <c r="H16" s="152"/>
      <c r="I16" s="153"/>
      <c r="J16" s="153"/>
      <c r="K16" s="153"/>
      <c r="L16" s="153"/>
      <c r="M16" s="153"/>
      <c r="N16" s="153"/>
      <c r="O16" s="153"/>
      <c r="P16" s="153"/>
      <c r="Q16" s="153"/>
      <c r="R16" s="312"/>
    </row>
    <row r="17" spans="1:18" ht="23.25" customHeight="1">
      <c r="A17" s="148"/>
      <c r="B17" s="149"/>
      <c r="C17" s="150"/>
      <c r="D17" s="151"/>
      <c r="E17" s="152"/>
      <c r="F17" s="152"/>
      <c r="G17" s="152"/>
      <c r="H17" s="152"/>
      <c r="I17" s="153"/>
      <c r="J17" s="153"/>
      <c r="K17" s="153"/>
      <c r="L17" s="153"/>
      <c r="M17" s="153"/>
      <c r="N17" s="153"/>
      <c r="O17" s="153"/>
      <c r="P17" s="153"/>
      <c r="Q17" s="153"/>
      <c r="R17" s="312"/>
    </row>
    <row r="18" spans="1:18" ht="23.25" customHeight="1">
      <c r="A18" s="148"/>
      <c r="B18" s="149"/>
      <c r="C18" s="150"/>
      <c r="D18" s="151"/>
      <c r="E18" s="152"/>
      <c r="F18" s="152"/>
      <c r="G18" s="152"/>
      <c r="H18" s="152"/>
      <c r="I18" s="153"/>
      <c r="J18" s="153"/>
      <c r="K18" s="153"/>
      <c r="L18" s="153"/>
      <c r="M18" s="153"/>
      <c r="N18" s="153"/>
      <c r="O18" s="153"/>
      <c r="P18" s="153"/>
      <c r="Q18" s="153"/>
      <c r="R18" s="312"/>
    </row>
    <row r="19" spans="1:18" ht="23.25" customHeight="1">
      <c r="A19" s="148"/>
      <c r="B19" s="149"/>
      <c r="C19" s="150"/>
      <c r="D19" s="151"/>
      <c r="E19" s="152"/>
      <c r="F19" s="152"/>
      <c r="G19" s="152"/>
      <c r="H19" s="152"/>
      <c r="I19" s="153"/>
      <c r="J19" s="153"/>
      <c r="K19" s="153"/>
      <c r="L19" s="153"/>
      <c r="M19" s="153"/>
      <c r="N19" s="153"/>
      <c r="O19" s="153"/>
      <c r="P19" s="153"/>
      <c r="Q19" s="153"/>
      <c r="R19" s="156"/>
    </row>
    <row r="20" spans="1:18" ht="23.25" customHeight="1">
      <c r="A20" s="148"/>
      <c r="B20" s="149"/>
      <c r="C20" s="150"/>
      <c r="D20" s="151"/>
      <c r="E20" s="152"/>
      <c r="F20" s="152"/>
      <c r="G20" s="152"/>
      <c r="H20" s="152"/>
      <c r="I20" s="153"/>
      <c r="J20" s="153"/>
      <c r="K20" s="153"/>
      <c r="L20" s="153"/>
      <c r="M20" s="153"/>
      <c r="N20" s="153"/>
      <c r="O20" s="153"/>
      <c r="P20" s="153"/>
      <c r="Q20" s="153"/>
      <c r="R20" s="156"/>
    </row>
    <row r="21" spans="1:18" ht="23.25" customHeight="1">
      <c r="A21" s="148"/>
      <c r="B21" s="149"/>
      <c r="C21" s="150"/>
      <c r="D21" s="151"/>
      <c r="E21" s="152"/>
      <c r="F21" s="152"/>
      <c r="G21" s="152"/>
      <c r="H21" s="152"/>
      <c r="I21" s="153"/>
      <c r="J21" s="153"/>
      <c r="K21" s="153"/>
      <c r="L21" s="153"/>
      <c r="M21" s="153"/>
      <c r="N21" s="153"/>
      <c r="O21" s="153"/>
      <c r="P21" s="153"/>
      <c r="Q21" s="153"/>
      <c r="R21" s="156"/>
    </row>
    <row r="22" spans="1:18" ht="23.25" customHeight="1">
      <c r="A22" s="148"/>
      <c r="B22" s="149"/>
      <c r="C22" s="150"/>
      <c r="D22" s="151"/>
      <c r="E22" s="152"/>
      <c r="F22" s="152"/>
      <c r="G22" s="152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6"/>
    </row>
    <row r="23" spans="1:18" ht="23.25" customHeight="1">
      <c r="A23" s="148"/>
      <c r="B23" s="149"/>
      <c r="C23" s="150"/>
      <c r="D23" s="151"/>
      <c r="E23" s="152"/>
      <c r="F23" s="152"/>
      <c r="G23" s="152"/>
      <c r="H23" s="152"/>
      <c r="I23" s="153"/>
      <c r="J23" s="153"/>
      <c r="K23" s="153"/>
      <c r="L23" s="153"/>
      <c r="M23" s="153"/>
      <c r="N23" s="153"/>
      <c r="O23" s="153"/>
      <c r="P23" s="153"/>
      <c r="Q23" s="153"/>
      <c r="R23" s="156"/>
    </row>
    <row r="24" spans="1:18" ht="23.25" customHeight="1">
      <c r="A24" s="148"/>
      <c r="B24" s="149"/>
      <c r="C24" s="150"/>
      <c r="D24" s="151"/>
      <c r="E24" s="152"/>
      <c r="F24" s="152"/>
      <c r="G24" s="152"/>
      <c r="H24" s="152"/>
      <c r="I24" s="153"/>
      <c r="J24" s="153"/>
      <c r="K24" s="153"/>
      <c r="L24" s="153"/>
      <c r="M24" s="153"/>
      <c r="N24" s="153"/>
      <c r="O24" s="153"/>
      <c r="P24" s="153"/>
      <c r="Q24" s="153"/>
      <c r="R24" s="156"/>
    </row>
  </sheetData>
  <sheetProtection formatCells="0" formatColumns="0" formatRows="0"/>
  <mergeCells count="19">
    <mergeCell ref="R4:R6"/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honeticPr fontId="13" type="noConversion"/>
  <printOptions horizontalCentered="1"/>
  <pageMargins left="0.36944444444444402" right="0.39305555555555599" top="0.98402777777777795" bottom="0.47222222222222199" header="0.51180555555555596" footer="0.23611111111111099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B24"/>
  <sheetViews>
    <sheetView showGridLines="0" showZeros="0" workbookViewId="0">
      <selection activeCell="D11" sqref="D11"/>
    </sheetView>
  </sheetViews>
  <sheetFormatPr defaultColWidth="6.875" defaultRowHeight="18.95" customHeight="1"/>
  <cols>
    <col min="1" max="1" width="5.375" style="307" customWidth="1"/>
    <col min="2" max="2" width="5.375" style="308" customWidth="1"/>
    <col min="3" max="3" width="7.625" style="309" customWidth="1"/>
    <col min="4" max="4" width="24.125" style="310" customWidth="1"/>
    <col min="5" max="8" width="8.625" style="311" customWidth="1"/>
    <col min="9" max="236" width="8" style="154" customWidth="1"/>
    <col min="237" max="241" width="6.875" style="301" customWidth="1"/>
    <col min="242" max="16384" width="6.875" style="301"/>
  </cols>
  <sheetData>
    <row r="1" spans="1:236" ht="23.25" customHeight="1">
      <c r="A1" s="300"/>
      <c r="B1" s="300"/>
      <c r="C1" s="300"/>
      <c r="D1" s="300"/>
      <c r="E1" s="300"/>
      <c r="F1" s="300"/>
      <c r="G1" s="300"/>
      <c r="H1" s="300" t="s">
        <v>216</v>
      </c>
    </row>
    <row r="2" spans="1:236" ht="23.25" customHeight="1">
      <c r="A2" s="432" t="s">
        <v>217</v>
      </c>
      <c r="B2" s="432"/>
      <c r="C2" s="432"/>
      <c r="D2" s="432"/>
      <c r="E2" s="432"/>
      <c r="F2" s="432"/>
      <c r="G2" s="432"/>
      <c r="H2" s="432"/>
    </row>
    <row r="3" spans="1:236" s="303" customFormat="1" ht="23.25" customHeight="1">
      <c r="A3" s="302"/>
      <c r="B3" s="145"/>
      <c r="C3" s="300"/>
      <c r="D3" s="300"/>
      <c r="E3" s="300"/>
      <c r="F3" s="300"/>
      <c r="G3" s="300"/>
      <c r="H3" s="300" t="s">
        <v>77</v>
      </c>
    </row>
    <row r="4" spans="1:236" s="303" customFormat="1" ht="23.25" customHeight="1">
      <c r="A4" s="304" t="s">
        <v>103</v>
      </c>
      <c r="B4" s="304"/>
      <c r="C4" s="431" t="s">
        <v>78</v>
      </c>
      <c r="D4" s="431" t="s">
        <v>96</v>
      </c>
      <c r="E4" s="305" t="s">
        <v>105</v>
      </c>
      <c r="F4" s="305"/>
      <c r="G4" s="305"/>
      <c r="H4" s="305"/>
    </row>
    <row r="5" spans="1:236" s="303" customFormat="1" ht="23.25" customHeight="1">
      <c r="A5" s="431" t="s">
        <v>98</v>
      </c>
      <c r="B5" s="431" t="s">
        <v>99</v>
      </c>
      <c r="C5" s="431"/>
      <c r="D5" s="431"/>
      <c r="E5" s="431" t="s">
        <v>80</v>
      </c>
      <c r="F5" s="431" t="s">
        <v>110</v>
      </c>
      <c r="G5" s="431" t="s">
        <v>111</v>
      </c>
      <c r="H5" s="431" t="s">
        <v>112</v>
      </c>
    </row>
    <row r="6" spans="1:236" ht="31.5" customHeight="1">
      <c r="A6" s="431"/>
      <c r="B6" s="431"/>
      <c r="C6" s="431"/>
      <c r="D6" s="431"/>
      <c r="E6" s="431"/>
      <c r="F6" s="431"/>
      <c r="G6" s="431"/>
      <c r="H6" s="431"/>
    </row>
    <row r="7" spans="1:236" ht="23.25" customHeight="1">
      <c r="A7" s="146" t="s">
        <v>92</v>
      </c>
      <c r="B7" s="146" t="s">
        <v>92</v>
      </c>
      <c r="C7" s="146" t="s">
        <v>92</v>
      </c>
      <c r="D7" s="146" t="s">
        <v>92</v>
      </c>
      <c r="E7" s="146">
        <v>2</v>
      </c>
      <c r="F7" s="146">
        <v>3</v>
      </c>
      <c r="G7" s="146">
        <v>4</v>
      </c>
      <c r="H7" s="147">
        <v>5</v>
      </c>
    </row>
    <row r="8" spans="1:236" s="144" customFormat="1" ht="23.25" customHeight="1">
      <c r="A8" s="148"/>
      <c r="B8" s="149"/>
      <c r="C8" s="150"/>
      <c r="D8" s="151" t="s">
        <v>347</v>
      </c>
      <c r="E8" s="152">
        <f>E9+E11</f>
        <v>53.27</v>
      </c>
      <c r="F8" s="152">
        <f t="shared" ref="F8:H8" si="0">F9+F11</f>
        <v>43.13</v>
      </c>
      <c r="G8" s="152">
        <f t="shared" si="0"/>
        <v>4.8</v>
      </c>
      <c r="H8" s="313">
        <f t="shared" si="0"/>
        <v>5.34</v>
      </c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</row>
    <row r="9" spans="1:236" ht="23.25" customHeight="1">
      <c r="A9" s="212"/>
      <c r="B9" s="212"/>
      <c r="C9" s="213"/>
      <c r="D9" s="214" t="s">
        <v>348</v>
      </c>
      <c r="E9" s="152">
        <f>F9+G9+H9</f>
        <v>38.120000000000005</v>
      </c>
      <c r="F9" s="152">
        <v>28.98</v>
      </c>
      <c r="G9" s="152">
        <v>3.8</v>
      </c>
      <c r="H9" s="153">
        <v>5.34</v>
      </c>
    </row>
    <row r="10" spans="1:236" ht="23.25" customHeight="1">
      <c r="A10" s="212" t="s">
        <v>350</v>
      </c>
      <c r="B10" s="212" t="s">
        <v>351</v>
      </c>
      <c r="C10" s="213" t="s">
        <v>345</v>
      </c>
      <c r="D10" s="214" t="s">
        <v>353</v>
      </c>
      <c r="E10" s="152">
        <f t="shared" ref="E10:E11" si="1">F10+G10+H10</f>
        <v>38.120000000000005</v>
      </c>
      <c r="F10" s="152">
        <v>28.98</v>
      </c>
      <c r="G10" s="152">
        <v>3.8</v>
      </c>
      <c r="H10" s="153">
        <v>5.34</v>
      </c>
    </row>
    <row r="11" spans="1:236" ht="23.25" customHeight="1">
      <c r="A11" s="212"/>
      <c r="B11" s="212"/>
      <c r="C11" s="213"/>
      <c r="D11" s="227" t="s">
        <v>349</v>
      </c>
      <c r="E11" s="152">
        <f t="shared" si="1"/>
        <v>15.15</v>
      </c>
      <c r="F11" s="152">
        <v>14.15</v>
      </c>
      <c r="G11" s="152">
        <v>1</v>
      </c>
      <c r="H11" s="153"/>
    </row>
    <row r="12" spans="1:236" ht="23.25" customHeight="1">
      <c r="A12" s="212" t="s">
        <v>350</v>
      </c>
      <c r="B12" s="212" t="s">
        <v>351</v>
      </c>
      <c r="C12" s="213" t="s">
        <v>346</v>
      </c>
      <c r="D12" s="214" t="s">
        <v>354</v>
      </c>
      <c r="E12" s="152">
        <f t="shared" ref="E12" si="2">F12+G12+H12</f>
        <v>15.15</v>
      </c>
      <c r="F12" s="152">
        <v>14.15</v>
      </c>
      <c r="G12" s="152">
        <v>1</v>
      </c>
      <c r="H12" s="153"/>
    </row>
    <row r="13" spans="1:236" ht="23.25" customHeight="1">
      <c r="A13" s="148"/>
      <c r="B13" s="149"/>
      <c r="C13" s="150"/>
      <c r="D13" s="151"/>
      <c r="E13" s="152"/>
      <c r="F13" s="152"/>
      <c r="G13" s="152"/>
      <c r="H13" s="153"/>
    </row>
    <row r="14" spans="1:236" ht="23.25" customHeight="1">
      <c r="A14" s="148"/>
      <c r="B14" s="149"/>
      <c r="C14" s="150"/>
      <c r="D14" s="151"/>
      <c r="E14" s="152"/>
      <c r="F14" s="152"/>
      <c r="G14" s="152"/>
      <c r="H14" s="153"/>
    </row>
    <row r="15" spans="1:236" ht="23.25" customHeight="1">
      <c r="A15" s="148"/>
      <c r="B15" s="149"/>
      <c r="C15" s="150"/>
      <c r="D15" s="151"/>
      <c r="E15" s="152"/>
      <c r="F15" s="152"/>
      <c r="G15" s="152"/>
      <c r="H15" s="153"/>
    </row>
    <row r="16" spans="1:236" ht="23.25" customHeight="1">
      <c r="A16" s="148"/>
      <c r="B16" s="149"/>
      <c r="C16" s="150"/>
      <c r="D16" s="151"/>
      <c r="E16" s="152"/>
      <c r="F16" s="152"/>
      <c r="G16" s="152"/>
      <c r="H16" s="153"/>
    </row>
    <row r="17" spans="1:8" ht="23.25" customHeight="1">
      <c r="A17" s="148"/>
      <c r="B17" s="149"/>
      <c r="C17" s="150"/>
      <c r="D17" s="151"/>
      <c r="E17" s="152"/>
      <c r="F17" s="152"/>
      <c r="G17" s="152"/>
      <c r="H17" s="153"/>
    </row>
    <row r="18" spans="1:8" ht="23.25" customHeight="1">
      <c r="A18" s="148"/>
      <c r="B18" s="149"/>
      <c r="C18" s="150"/>
      <c r="D18" s="151"/>
      <c r="E18" s="152"/>
      <c r="F18" s="152"/>
      <c r="G18" s="152"/>
      <c r="H18" s="153"/>
    </row>
    <row r="19" spans="1:8" ht="23.25" customHeight="1">
      <c r="A19" s="148"/>
      <c r="B19" s="149"/>
      <c r="C19" s="150"/>
      <c r="D19" s="151"/>
      <c r="E19" s="152"/>
      <c r="F19" s="152"/>
      <c r="G19" s="152"/>
      <c r="H19" s="153"/>
    </row>
    <row r="20" spans="1:8" ht="23.25" customHeight="1">
      <c r="A20" s="148"/>
      <c r="B20" s="149"/>
      <c r="C20" s="150"/>
      <c r="D20" s="151"/>
      <c r="E20" s="152"/>
      <c r="F20" s="152"/>
      <c r="G20" s="152"/>
      <c r="H20" s="153"/>
    </row>
    <row r="21" spans="1:8" ht="23.25" customHeight="1">
      <c r="A21" s="148"/>
      <c r="B21" s="149"/>
      <c r="C21" s="150"/>
      <c r="D21" s="151"/>
      <c r="E21" s="152"/>
      <c r="F21" s="152"/>
      <c r="G21" s="152"/>
      <c r="H21" s="153"/>
    </row>
    <row r="22" spans="1:8" ht="23.25" customHeight="1">
      <c r="A22" s="148"/>
      <c r="B22" s="149"/>
      <c r="C22" s="150"/>
      <c r="D22" s="151"/>
      <c r="E22" s="152"/>
      <c r="F22" s="152"/>
      <c r="G22" s="152"/>
      <c r="H22" s="153"/>
    </row>
    <row r="23" spans="1:8" ht="23.25" customHeight="1">
      <c r="A23" s="148"/>
      <c r="B23" s="149"/>
      <c r="C23" s="150"/>
      <c r="D23" s="151"/>
      <c r="E23" s="152"/>
      <c r="F23" s="152"/>
      <c r="G23" s="152"/>
      <c r="H23" s="153"/>
    </row>
    <row r="24" spans="1:8" ht="23.25" customHeight="1">
      <c r="A24" s="148"/>
      <c r="B24" s="149"/>
      <c r="C24" s="150"/>
      <c r="D24" s="151"/>
      <c r="E24" s="152"/>
      <c r="F24" s="152"/>
      <c r="G24" s="152"/>
      <c r="H24" s="153"/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honeticPr fontId="13" type="noConversion"/>
  <printOptions horizontalCentered="1"/>
  <pageMargins left="0.36944444444444402" right="0.39305555555555599" top="0.98402777777777795" bottom="0.47222222222222199" header="0.51180555555555596" footer="0.23611111111111099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17"/>
  <sheetViews>
    <sheetView showGridLines="0" showZeros="0" workbookViewId="0">
      <selection activeCell="E11" sqref="E11"/>
    </sheetView>
  </sheetViews>
  <sheetFormatPr defaultColWidth="6.75" defaultRowHeight="23.1" customHeight="1"/>
  <cols>
    <col min="1" max="3" width="3.625" style="132" customWidth="1"/>
    <col min="4" max="4" width="7.25" style="132" customWidth="1"/>
    <col min="5" max="5" width="19.5" style="132" customWidth="1"/>
    <col min="6" max="6" width="9" style="132" customWidth="1"/>
    <col min="7" max="7" width="8.5" style="132" customWidth="1"/>
    <col min="8" max="11" width="7.5" style="132" customWidth="1"/>
    <col min="12" max="12" width="7.5" style="133" customWidth="1"/>
    <col min="13" max="21" width="7.5" style="132" customWidth="1"/>
    <col min="22" max="22" width="8.125" style="132" customWidth="1"/>
    <col min="23" max="25" width="7.5" style="132" customWidth="1"/>
    <col min="26" max="16384" width="6.75" style="132"/>
  </cols>
  <sheetData>
    <row r="1" spans="1:254" ht="23.1" customHeight="1">
      <c r="B1" s="134"/>
      <c r="C1" s="134"/>
      <c r="D1" s="134"/>
      <c r="E1" s="134"/>
      <c r="F1" s="134"/>
      <c r="G1" s="134"/>
      <c r="H1" s="134"/>
      <c r="I1" s="134"/>
      <c r="J1" s="134"/>
      <c r="K1" s="134"/>
      <c r="M1" s="134"/>
      <c r="N1" s="134"/>
      <c r="O1" s="134"/>
      <c r="P1" s="134"/>
      <c r="Q1" s="134"/>
      <c r="R1" s="134"/>
      <c r="S1" s="134"/>
      <c r="T1" s="134"/>
      <c r="U1" s="134"/>
      <c r="Y1" s="140" t="s">
        <v>218</v>
      </c>
      <c r="Z1" s="141"/>
    </row>
    <row r="2" spans="1:254" ht="23.1" customHeight="1">
      <c r="A2" s="436" t="s">
        <v>219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  <c r="T2" s="436"/>
      <c r="U2" s="436"/>
      <c r="V2" s="436"/>
      <c r="W2" s="436"/>
      <c r="X2" s="436"/>
      <c r="Y2" s="436"/>
    </row>
    <row r="3" spans="1:254" ht="23.1" customHeight="1">
      <c r="A3" s="135"/>
      <c r="B3" s="135"/>
      <c r="C3" s="135"/>
      <c r="D3" s="136"/>
      <c r="E3" s="136"/>
      <c r="F3" s="136"/>
      <c r="G3" s="136"/>
      <c r="H3" s="136"/>
      <c r="I3" s="136"/>
      <c r="J3" s="136"/>
      <c r="K3" s="136"/>
      <c r="M3" s="136"/>
      <c r="N3" s="136"/>
      <c r="O3" s="136"/>
      <c r="P3" s="136"/>
      <c r="Q3" s="136"/>
      <c r="R3" s="136"/>
      <c r="S3" s="136"/>
      <c r="T3" s="136"/>
      <c r="U3" s="136"/>
      <c r="X3" s="437" t="s">
        <v>77</v>
      </c>
      <c r="Y3" s="437"/>
      <c r="Z3" s="142"/>
    </row>
    <row r="4" spans="1:254" ht="27" customHeight="1">
      <c r="A4" s="394" t="s">
        <v>95</v>
      </c>
      <c r="B4" s="394"/>
      <c r="C4" s="394"/>
      <c r="D4" s="400" t="s">
        <v>78</v>
      </c>
      <c r="E4" s="400" t="s">
        <v>96</v>
      </c>
      <c r="F4" s="400" t="s">
        <v>97</v>
      </c>
      <c r="G4" s="395" t="s">
        <v>136</v>
      </c>
      <c r="H4" s="396"/>
      <c r="I4" s="396"/>
      <c r="J4" s="396"/>
      <c r="K4" s="396"/>
      <c r="L4" s="397"/>
      <c r="M4" s="398" t="s">
        <v>137</v>
      </c>
      <c r="N4" s="398"/>
      <c r="O4" s="399"/>
      <c r="P4" s="398"/>
      <c r="Q4" s="398"/>
      <c r="R4" s="399"/>
      <c r="S4" s="398"/>
      <c r="T4" s="398"/>
      <c r="U4" s="398"/>
      <c r="V4" s="398"/>
      <c r="W4" s="404" t="s">
        <v>138</v>
      </c>
      <c r="X4" s="400" t="s">
        <v>139</v>
      </c>
      <c r="Y4" s="400"/>
      <c r="Z4" s="400"/>
      <c r="AA4" s="400"/>
    </row>
    <row r="5" spans="1:254" ht="27" customHeight="1">
      <c r="A5" s="400" t="s">
        <v>98</v>
      </c>
      <c r="B5" s="400" t="s">
        <v>99</v>
      </c>
      <c r="C5" s="400" t="s">
        <v>100</v>
      </c>
      <c r="D5" s="400"/>
      <c r="E5" s="400"/>
      <c r="F5" s="400"/>
      <c r="G5" s="400" t="s">
        <v>80</v>
      </c>
      <c r="H5" s="400" t="s">
        <v>140</v>
      </c>
      <c r="I5" s="400" t="s">
        <v>141</v>
      </c>
      <c r="J5" s="400" t="s">
        <v>142</v>
      </c>
      <c r="K5" s="401" t="s">
        <v>143</v>
      </c>
      <c r="L5" s="400" t="s">
        <v>144</v>
      </c>
      <c r="M5" s="400" t="s">
        <v>80</v>
      </c>
      <c r="N5" s="400" t="s">
        <v>145</v>
      </c>
      <c r="O5" s="402" t="s">
        <v>356</v>
      </c>
      <c r="P5" s="400" t="s">
        <v>146</v>
      </c>
      <c r="Q5" s="400" t="s">
        <v>147</v>
      </c>
      <c r="R5" s="402" t="s">
        <v>357</v>
      </c>
      <c r="S5" s="401" t="s">
        <v>148</v>
      </c>
      <c r="T5" s="400" t="s">
        <v>149</v>
      </c>
      <c r="U5" s="400" t="s">
        <v>150</v>
      </c>
      <c r="V5" s="400" t="s">
        <v>151</v>
      </c>
      <c r="W5" s="405"/>
      <c r="X5" s="400" t="s">
        <v>80</v>
      </c>
      <c r="Y5" s="400" t="s">
        <v>152</v>
      </c>
      <c r="Z5" s="400" t="s">
        <v>153</v>
      </c>
      <c r="AA5" s="400" t="s">
        <v>139</v>
      </c>
    </row>
    <row r="6" spans="1:254" ht="27" customHeight="1">
      <c r="A6" s="400"/>
      <c r="B6" s="400"/>
      <c r="C6" s="400"/>
      <c r="D6" s="400"/>
      <c r="E6" s="400"/>
      <c r="F6" s="400"/>
      <c r="G6" s="400"/>
      <c r="H6" s="400"/>
      <c r="I6" s="400"/>
      <c r="J6" s="400"/>
      <c r="K6" s="401"/>
      <c r="L6" s="400"/>
      <c r="M6" s="400"/>
      <c r="N6" s="400"/>
      <c r="O6" s="403"/>
      <c r="P6" s="400"/>
      <c r="Q6" s="400"/>
      <c r="R6" s="403"/>
      <c r="S6" s="401"/>
      <c r="T6" s="400"/>
      <c r="U6" s="400"/>
      <c r="V6" s="400"/>
      <c r="W6" s="406"/>
      <c r="X6" s="400"/>
      <c r="Y6" s="400"/>
      <c r="Z6" s="400"/>
      <c r="AA6" s="400"/>
    </row>
    <row r="7" spans="1:254" ht="23.1" customHeight="1">
      <c r="A7" s="280" t="s">
        <v>92</v>
      </c>
      <c r="B7" s="280" t="s">
        <v>92</v>
      </c>
      <c r="C7" s="280" t="s">
        <v>92</v>
      </c>
      <c r="D7" s="280" t="s">
        <v>92</v>
      </c>
      <c r="E7" s="280" t="s">
        <v>92</v>
      </c>
      <c r="F7" s="280">
        <v>1</v>
      </c>
      <c r="G7" s="280">
        <v>2</v>
      </c>
      <c r="H7" s="280">
        <v>3</v>
      </c>
      <c r="I7" s="280">
        <v>4</v>
      </c>
      <c r="J7" s="280">
        <v>5</v>
      </c>
      <c r="K7" s="280">
        <v>6</v>
      </c>
      <c r="L7" s="280">
        <v>7</v>
      </c>
      <c r="M7" s="280">
        <v>8</v>
      </c>
      <c r="N7" s="280">
        <v>9</v>
      </c>
      <c r="O7" s="280">
        <v>10</v>
      </c>
      <c r="P7" s="280">
        <v>11</v>
      </c>
      <c r="Q7" s="280">
        <v>12</v>
      </c>
      <c r="R7" s="280">
        <v>13</v>
      </c>
      <c r="S7" s="280">
        <v>14</v>
      </c>
      <c r="T7" s="280">
        <v>15</v>
      </c>
      <c r="U7" s="280">
        <v>16</v>
      </c>
      <c r="V7" s="280">
        <v>17</v>
      </c>
      <c r="W7" s="280">
        <v>18</v>
      </c>
      <c r="X7" s="280">
        <v>19</v>
      </c>
      <c r="Y7" s="280">
        <v>20</v>
      </c>
      <c r="Z7" s="280">
        <v>21</v>
      </c>
      <c r="AA7" s="282">
        <v>22</v>
      </c>
    </row>
    <row r="8" spans="1:254" s="131" customFormat="1" ht="26.25" customHeight="1">
      <c r="A8" s="270"/>
      <c r="B8" s="270"/>
      <c r="C8" s="270"/>
      <c r="D8" s="267"/>
      <c r="E8" s="271" t="s">
        <v>347</v>
      </c>
      <c r="F8" s="190">
        <f>F9+F11</f>
        <v>45.64</v>
      </c>
      <c r="G8" s="190">
        <f t="shared" ref="G8:W8" si="0">G9+G11</f>
        <v>29.75</v>
      </c>
      <c r="H8" s="190">
        <f t="shared" si="0"/>
        <v>18.37</v>
      </c>
      <c r="I8" s="190">
        <f t="shared" si="0"/>
        <v>6.86</v>
      </c>
      <c r="J8" s="190">
        <f t="shared" si="0"/>
        <v>0</v>
      </c>
      <c r="K8" s="190">
        <f t="shared" si="0"/>
        <v>0</v>
      </c>
      <c r="L8" s="190">
        <f t="shared" si="0"/>
        <v>4.5199999999999996</v>
      </c>
      <c r="M8" s="190">
        <f t="shared" si="0"/>
        <v>11.569999999999999</v>
      </c>
      <c r="N8" s="190">
        <f t="shared" si="0"/>
        <v>5.9399999999999995</v>
      </c>
      <c r="O8" s="190">
        <f t="shared" si="0"/>
        <v>2.38</v>
      </c>
      <c r="P8" s="190">
        <f t="shared" si="0"/>
        <v>2.0099999999999998</v>
      </c>
      <c r="Q8" s="190">
        <f t="shared" si="0"/>
        <v>0.48</v>
      </c>
      <c r="R8" s="190">
        <f t="shared" si="0"/>
        <v>0.05</v>
      </c>
      <c r="S8" s="190">
        <f t="shared" si="0"/>
        <v>0.09</v>
      </c>
      <c r="T8" s="190">
        <f t="shared" si="0"/>
        <v>0.19</v>
      </c>
      <c r="U8" s="190">
        <f t="shared" si="0"/>
        <v>0.43000000000000005</v>
      </c>
      <c r="V8" s="190">
        <f t="shared" si="0"/>
        <v>0</v>
      </c>
      <c r="W8" s="190">
        <f t="shared" si="0"/>
        <v>4.32</v>
      </c>
      <c r="X8" s="190"/>
      <c r="Y8" s="190"/>
      <c r="Z8" s="190"/>
      <c r="AA8" s="190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</row>
    <row r="9" spans="1:254" ht="26.25" customHeight="1">
      <c r="A9" s="212"/>
      <c r="B9" s="212"/>
      <c r="C9" s="212"/>
      <c r="D9" s="213"/>
      <c r="E9" s="214" t="s">
        <v>348</v>
      </c>
      <c r="F9" s="190">
        <f>G9+M9+W9</f>
        <v>30.490000000000002</v>
      </c>
      <c r="G9" s="190">
        <f>H9+I9</f>
        <v>19.84</v>
      </c>
      <c r="H9" s="190">
        <v>12.98</v>
      </c>
      <c r="I9" s="190">
        <v>6.86</v>
      </c>
      <c r="J9" s="190"/>
      <c r="K9" s="190">
        <v>0</v>
      </c>
      <c r="L9" s="191"/>
      <c r="M9" s="190">
        <f>SUM(N9:V9)</f>
        <v>7.8199999999999994</v>
      </c>
      <c r="N9" s="190">
        <v>3.96</v>
      </c>
      <c r="O9" s="281">
        <v>1.59</v>
      </c>
      <c r="P9" s="190">
        <v>1.32</v>
      </c>
      <c r="Q9" s="190">
        <v>0.48</v>
      </c>
      <c r="R9" s="281"/>
      <c r="S9" s="190">
        <v>0.06</v>
      </c>
      <c r="T9" s="190">
        <v>0.13</v>
      </c>
      <c r="U9" s="190">
        <v>0.28000000000000003</v>
      </c>
      <c r="V9" s="190"/>
      <c r="W9" s="190">
        <v>2.83</v>
      </c>
      <c r="X9" s="190"/>
      <c r="Y9" s="190"/>
      <c r="Z9" s="190"/>
      <c r="AA9" s="190"/>
    </row>
    <row r="10" spans="1:254" ht="26.25" customHeight="1">
      <c r="A10" s="212" t="s">
        <v>350</v>
      </c>
      <c r="B10" s="212" t="s">
        <v>351</v>
      </c>
      <c r="C10" s="212" t="s">
        <v>352</v>
      </c>
      <c r="D10" s="213" t="s">
        <v>345</v>
      </c>
      <c r="E10" s="214" t="s">
        <v>353</v>
      </c>
      <c r="F10" s="190">
        <f>G10+M10+W10</f>
        <v>30.490000000000002</v>
      </c>
      <c r="G10" s="190">
        <f>H10+I10</f>
        <v>19.84</v>
      </c>
      <c r="H10" s="190">
        <v>12.98</v>
      </c>
      <c r="I10" s="190">
        <v>6.86</v>
      </c>
      <c r="J10" s="190"/>
      <c r="K10" s="190">
        <v>0</v>
      </c>
      <c r="L10" s="191"/>
      <c r="M10" s="190">
        <f>SUM(N10:V10)</f>
        <v>7.8199999999999994</v>
      </c>
      <c r="N10" s="190">
        <v>3.96</v>
      </c>
      <c r="O10" s="281">
        <v>1.59</v>
      </c>
      <c r="P10" s="190">
        <v>1.32</v>
      </c>
      <c r="Q10" s="190">
        <v>0.48</v>
      </c>
      <c r="R10" s="281"/>
      <c r="S10" s="190">
        <v>0.06</v>
      </c>
      <c r="T10" s="190">
        <v>0.13</v>
      </c>
      <c r="U10" s="190">
        <v>0.28000000000000003</v>
      </c>
      <c r="V10" s="190"/>
      <c r="W10" s="190">
        <v>2.83</v>
      </c>
      <c r="X10" s="190"/>
      <c r="Y10" s="190"/>
      <c r="Z10" s="190"/>
      <c r="AA10" s="190"/>
    </row>
    <row r="11" spans="1:254" ht="26.25" customHeight="1">
      <c r="A11" s="212"/>
      <c r="B11" s="212"/>
      <c r="C11" s="212"/>
      <c r="D11" s="213"/>
      <c r="E11" s="227" t="s">
        <v>349</v>
      </c>
      <c r="F11" s="190">
        <f>G11+M11+W11</f>
        <v>15.15</v>
      </c>
      <c r="G11" s="190">
        <f>H11+I11+L11</f>
        <v>9.91</v>
      </c>
      <c r="H11" s="190">
        <v>5.39</v>
      </c>
      <c r="I11" s="190"/>
      <c r="J11" s="190"/>
      <c r="K11" s="190"/>
      <c r="L11" s="191">
        <v>4.5199999999999996</v>
      </c>
      <c r="M11" s="190">
        <f t="shared" ref="M11:M12" si="1">SUM(N11:V11)</f>
        <v>3.7499999999999996</v>
      </c>
      <c r="N11" s="190">
        <v>1.98</v>
      </c>
      <c r="O11" s="281">
        <v>0.79</v>
      </c>
      <c r="P11" s="190">
        <v>0.69</v>
      </c>
      <c r="Q11" s="190"/>
      <c r="R11" s="281">
        <v>0.05</v>
      </c>
      <c r="S11" s="190">
        <v>0.03</v>
      </c>
      <c r="T11" s="190">
        <v>0.06</v>
      </c>
      <c r="U11" s="190">
        <v>0.15</v>
      </c>
      <c r="V11" s="190"/>
      <c r="W11" s="190">
        <v>1.49</v>
      </c>
      <c r="X11" s="190"/>
      <c r="Y11" s="190"/>
      <c r="Z11" s="190"/>
      <c r="AA11" s="190"/>
    </row>
    <row r="12" spans="1:254" ht="26.25" customHeight="1">
      <c r="A12" s="212" t="s">
        <v>350</v>
      </c>
      <c r="B12" s="212" t="s">
        <v>351</v>
      </c>
      <c r="C12" s="212" t="s">
        <v>355</v>
      </c>
      <c r="D12" s="213" t="s">
        <v>346</v>
      </c>
      <c r="E12" s="314" t="s">
        <v>354</v>
      </c>
      <c r="F12" s="281">
        <f t="shared" ref="F12" si="2">G12+M12+W12</f>
        <v>15.15</v>
      </c>
      <c r="G12" s="281">
        <f>H12+I12+L12</f>
        <v>9.91</v>
      </c>
      <c r="H12" s="281">
        <v>5.39</v>
      </c>
      <c r="I12" s="281"/>
      <c r="J12" s="281"/>
      <c r="K12" s="281"/>
      <c r="L12" s="315">
        <v>4.5199999999999996</v>
      </c>
      <c r="M12" s="281">
        <f t="shared" si="1"/>
        <v>3.7499999999999996</v>
      </c>
      <c r="N12" s="281">
        <v>1.98</v>
      </c>
      <c r="O12" s="281">
        <v>0.79</v>
      </c>
      <c r="P12" s="281">
        <v>0.69</v>
      </c>
      <c r="Q12" s="281"/>
      <c r="R12" s="281">
        <v>0.05</v>
      </c>
      <c r="S12" s="281">
        <v>0.03</v>
      </c>
      <c r="T12" s="281">
        <v>0.06</v>
      </c>
      <c r="U12" s="281">
        <v>0.15</v>
      </c>
      <c r="V12" s="281"/>
      <c r="W12" s="281">
        <v>1.49</v>
      </c>
      <c r="X12" s="281"/>
      <c r="Y12" s="281"/>
      <c r="Z12" s="281"/>
      <c r="AA12" s="281"/>
    </row>
    <row r="13" spans="1:254" ht="26.25" customHeight="1">
      <c r="A13" s="137"/>
      <c r="B13" s="137"/>
      <c r="C13" s="137"/>
      <c r="D13" s="138"/>
      <c r="E13" s="316"/>
      <c r="F13" s="317"/>
      <c r="G13" s="318"/>
      <c r="H13" s="318"/>
      <c r="I13" s="318"/>
      <c r="J13" s="318"/>
      <c r="K13" s="319"/>
      <c r="L13" s="320"/>
      <c r="M13" s="318"/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21"/>
      <c r="AA13" s="321"/>
    </row>
    <row r="14" spans="1:254" ht="26.25" customHeight="1">
      <c r="A14" s="137"/>
      <c r="B14" s="137"/>
      <c r="C14" s="137"/>
      <c r="D14" s="138"/>
      <c r="E14" s="316"/>
      <c r="F14" s="317"/>
      <c r="G14" s="318"/>
      <c r="H14" s="318"/>
      <c r="I14" s="318"/>
      <c r="J14" s="318"/>
      <c r="K14" s="321"/>
      <c r="L14" s="320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21"/>
      <c r="AA14" s="321"/>
    </row>
    <row r="15" spans="1:254" ht="26.25" customHeight="1">
      <c r="A15" s="137"/>
      <c r="B15" s="137"/>
      <c r="C15" s="137"/>
      <c r="D15" s="138"/>
      <c r="E15" s="316"/>
      <c r="F15" s="317"/>
      <c r="G15" s="318"/>
      <c r="H15" s="318"/>
      <c r="I15" s="318"/>
      <c r="J15" s="318"/>
      <c r="K15" s="321"/>
      <c r="L15" s="320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21"/>
      <c r="AA15" s="321"/>
    </row>
    <row r="16" spans="1:254" ht="23.1" customHeight="1">
      <c r="M16" s="139"/>
      <c r="N16" s="139"/>
      <c r="O16" s="139"/>
    </row>
    <row r="17" s="132" customFormat="1" ht="23.1" customHeight="1"/>
  </sheetData>
  <sheetProtection formatCells="0" formatColumns="0" formatRows="0"/>
  <mergeCells count="33">
    <mergeCell ref="Y5:Y6"/>
    <mergeCell ref="M4:V4"/>
    <mergeCell ref="W4:W6"/>
    <mergeCell ref="X4:AA4"/>
    <mergeCell ref="U5:U6"/>
    <mergeCell ref="Z5:Z6"/>
    <mergeCell ref="AA5:AA6"/>
    <mergeCell ref="P5:P6"/>
    <mergeCell ref="Q5:Q6"/>
    <mergeCell ref="R5:R6"/>
    <mergeCell ref="S5:S6"/>
    <mergeCell ref="T5:T6"/>
    <mergeCell ref="C5:C6"/>
    <mergeCell ref="D4:D6"/>
    <mergeCell ref="E4:E6"/>
    <mergeCell ref="V5:V6"/>
    <mergeCell ref="X5:X6"/>
    <mergeCell ref="A2:Y2"/>
    <mergeCell ref="X3:Y3"/>
    <mergeCell ref="A4:C4"/>
    <mergeCell ref="G4:L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5:A6"/>
    <mergeCell ref="B5:B6"/>
  </mergeCells>
  <phoneticPr fontId="13" type="noConversion"/>
  <printOptions horizontalCentered="1"/>
  <pageMargins left="0.55069444444444404" right="0.55069444444444404" top="0.59027777777777801" bottom="0.59027777777777801" header="0.35416666666666702" footer="0.5118055555555559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N14"/>
  <sheetViews>
    <sheetView showGridLines="0" showZeros="0" workbookViewId="0">
      <selection activeCell="E9" sqref="E9"/>
    </sheetView>
  </sheetViews>
  <sheetFormatPr defaultColWidth="9"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t="s">
        <v>220</v>
      </c>
    </row>
    <row r="2" spans="1:14" ht="33" customHeight="1">
      <c r="A2" s="407" t="s">
        <v>221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</row>
    <row r="3" spans="1:14" ht="14.25" customHeight="1">
      <c r="M3" s="429" t="s">
        <v>77</v>
      </c>
      <c r="N3" s="429"/>
    </row>
    <row r="4" spans="1:14" ht="22.5" customHeight="1">
      <c r="A4" s="409" t="s">
        <v>95</v>
      </c>
      <c r="B4" s="409"/>
      <c r="C4" s="409"/>
      <c r="D4" s="391" t="s">
        <v>122</v>
      </c>
      <c r="E4" s="391" t="s">
        <v>79</v>
      </c>
      <c r="F4" s="391" t="s">
        <v>80</v>
      </c>
      <c r="G4" s="391" t="s">
        <v>124</v>
      </c>
      <c r="H4" s="391"/>
      <c r="I4" s="391"/>
      <c r="J4" s="391"/>
      <c r="K4" s="391"/>
      <c r="L4" s="391" t="s">
        <v>128</v>
      </c>
      <c r="M4" s="391"/>
      <c r="N4" s="391"/>
    </row>
    <row r="5" spans="1:14" ht="17.25" customHeight="1">
      <c r="A5" s="391" t="s">
        <v>98</v>
      </c>
      <c r="B5" s="410" t="s">
        <v>99</v>
      </c>
      <c r="C5" s="391" t="s">
        <v>100</v>
      </c>
      <c r="D5" s="391"/>
      <c r="E5" s="391"/>
      <c r="F5" s="391"/>
      <c r="G5" s="391" t="s">
        <v>156</v>
      </c>
      <c r="H5" s="391" t="s">
        <v>157</v>
      </c>
      <c r="I5" s="391" t="s">
        <v>137</v>
      </c>
      <c r="J5" s="391" t="s">
        <v>138</v>
      </c>
      <c r="K5" s="391" t="s">
        <v>139</v>
      </c>
      <c r="L5" s="391" t="s">
        <v>156</v>
      </c>
      <c r="M5" s="391" t="s">
        <v>110</v>
      </c>
      <c r="N5" s="391" t="s">
        <v>158</v>
      </c>
    </row>
    <row r="6" spans="1:14" ht="20.25" customHeight="1">
      <c r="A6" s="391"/>
      <c r="B6" s="410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</row>
    <row r="7" spans="1:14" s="30" customFormat="1" ht="29.25" customHeight="1">
      <c r="A7" s="286"/>
      <c r="B7" s="287"/>
      <c r="C7" s="286"/>
      <c r="D7" s="288"/>
      <c r="E7" s="289" t="s">
        <v>347</v>
      </c>
      <c r="F7" s="290">
        <f>F8+F9</f>
        <v>45.64</v>
      </c>
      <c r="G7" s="290">
        <f t="shared" ref="G7:M7" si="0">G8+G9</f>
        <v>30.490000000000002</v>
      </c>
      <c r="H7" s="290">
        <f t="shared" si="0"/>
        <v>19.84</v>
      </c>
      <c r="I7" s="290">
        <f t="shared" si="0"/>
        <v>7.82</v>
      </c>
      <c r="J7" s="290">
        <f t="shared" si="0"/>
        <v>2.83</v>
      </c>
      <c r="K7" s="290">
        <f t="shared" si="0"/>
        <v>0</v>
      </c>
      <c r="L7" s="290">
        <f t="shared" si="0"/>
        <v>15.15</v>
      </c>
      <c r="M7" s="290">
        <f t="shared" si="0"/>
        <v>15.15</v>
      </c>
      <c r="N7" s="288"/>
    </row>
    <row r="8" spans="1:14" ht="29.25" customHeight="1">
      <c r="A8" s="212" t="s">
        <v>350</v>
      </c>
      <c r="B8" s="212" t="s">
        <v>351</v>
      </c>
      <c r="C8" s="212" t="s">
        <v>352</v>
      </c>
      <c r="D8" s="213" t="s">
        <v>345</v>
      </c>
      <c r="E8" s="214" t="s">
        <v>348</v>
      </c>
      <c r="F8" s="124">
        <f>G8+L8</f>
        <v>30.490000000000002</v>
      </c>
      <c r="G8" s="124">
        <f>SUM(H8:K8)</f>
        <v>30.490000000000002</v>
      </c>
      <c r="H8" s="124">
        <v>19.84</v>
      </c>
      <c r="I8" s="124">
        <v>7.82</v>
      </c>
      <c r="J8" s="124">
        <v>2.83</v>
      </c>
      <c r="K8" s="124"/>
      <c r="L8" s="124"/>
      <c r="M8" s="124"/>
      <c r="N8" s="124"/>
    </row>
    <row r="9" spans="1:14" ht="29.25" customHeight="1">
      <c r="A9" s="212" t="s">
        <v>350</v>
      </c>
      <c r="B9" s="212" t="s">
        <v>351</v>
      </c>
      <c r="C9" s="212" t="s">
        <v>355</v>
      </c>
      <c r="D9" s="213" t="s">
        <v>346</v>
      </c>
      <c r="E9" s="227" t="s">
        <v>349</v>
      </c>
      <c r="F9" s="124">
        <f>G9+L9</f>
        <v>15.15</v>
      </c>
      <c r="G9" s="124"/>
      <c r="H9" s="124"/>
      <c r="I9" s="124"/>
      <c r="J9" s="124"/>
      <c r="K9" s="124"/>
      <c r="L9" s="124">
        <f>M9</f>
        <v>15.15</v>
      </c>
      <c r="M9" s="124">
        <v>15.15</v>
      </c>
      <c r="N9" s="124"/>
    </row>
    <row r="10" spans="1:14" ht="29.25" customHeight="1">
      <c r="A10" s="283"/>
      <c r="B10" s="283"/>
      <c r="C10" s="283"/>
      <c r="D10" s="284"/>
      <c r="E10" s="285"/>
      <c r="F10" s="124"/>
      <c r="G10" s="124"/>
      <c r="H10" s="124"/>
      <c r="I10" s="124"/>
      <c r="J10" s="124"/>
      <c r="K10" s="124"/>
      <c r="L10" s="124"/>
      <c r="M10" s="124"/>
      <c r="N10" s="124"/>
    </row>
    <row r="11" spans="1:14" ht="29.25" customHeight="1">
      <c r="A11" s="129"/>
      <c r="B11" s="129"/>
      <c r="C11" s="129"/>
      <c r="D11" s="130"/>
      <c r="E11" s="129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 ht="29.25" customHeight="1">
      <c r="A12" s="129"/>
      <c r="B12" s="129"/>
      <c r="C12" s="129"/>
      <c r="D12" s="130"/>
      <c r="E12" s="129"/>
      <c r="F12" s="124"/>
      <c r="G12" s="124"/>
      <c r="H12" s="124"/>
      <c r="I12" s="124"/>
      <c r="J12" s="124"/>
      <c r="K12" s="124"/>
      <c r="L12" s="124"/>
      <c r="M12" s="124"/>
      <c r="N12" s="124"/>
    </row>
    <row r="13" spans="1:14" ht="29.25" customHeight="1">
      <c r="A13" s="129"/>
      <c r="B13" s="129"/>
      <c r="C13" s="129"/>
      <c r="D13" s="130"/>
      <c r="E13" s="129"/>
      <c r="F13" s="124"/>
      <c r="G13" s="124"/>
      <c r="H13" s="124"/>
      <c r="I13" s="124"/>
      <c r="J13" s="124"/>
      <c r="K13" s="124"/>
      <c r="L13" s="124"/>
      <c r="M13" s="124"/>
      <c r="N13" s="124"/>
    </row>
    <row r="14" spans="1:14" ht="29.25" customHeight="1">
      <c r="A14" s="129"/>
      <c r="B14" s="129"/>
      <c r="C14" s="129"/>
      <c r="D14" s="130"/>
      <c r="E14" s="129"/>
      <c r="F14" s="124"/>
      <c r="G14" s="124"/>
      <c r="H14" s="124"/>
      <c r="I14" s="124"/>
      <c r="J14" s="124"/>
      <c r="K14" s="124"/>
      <c r="L14" s="124"/>
      <c r="M14" s="124"/>
      <c r="N14" s="124"/>
    </row>
  </sheetData>
  <sheetProtection formatCells="0" formatColumns="0" formatRows="0"/>
  <mergeCells count="19">
    <mergeCell ref="C5:C6"/>
    <mergeCell ref="D4:D6"/>
    <mergeCell ref="E4:E6"/>
    <mergeCell ref="A2:N2"/>
    <mergeCell ref="M3:N3"/>
    <mergeCell ref="A4:C4"/>
    <mergeCell ref="G4:K4"/>
    <mergeCell ref="L4:N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A5:A6"/>
    <mergeCell ref="B5:B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2"/>
  <sheetViews>
    <sheetView showGridLines="0" showZeros="0" workbookViewId="0">
      <selection activeCell="E11" sqref="E11"/>
    </sheetView>
  </sheetViews>
  <sheetFormatPr defaultColWidth="6.75" defaultRowHeight="23.1" customHeight="1"/>
  <cols>
    <col min="1" max="3" width="4" style="128" customWidth="1"/>
    <col min="4" max="4" width="9.625" style="128" customWidth="1"/>
    <col min="5" max="5" width="21.875" style="128" customWidth="1"/>
    <col min="6" max="6" width="8.625" style="128" customWidth="1"/>
    <col min="7" max="14" width="7.25" style="128" customWidth="1"/>
    <col min="15" max="16" width="7" style="128" customWidth="1"/>
    <col min="17" max="25" width="7.25" style="128" customWidth="1"/>
    <col min="26" max="26" width="6.875" style="128" customWidth="1"/>
    <col min="27" max="27" width="7.25" style="128" customWidth="1"/>
    <col min="28" max="16384" width="6.75" style="128"/>
  </cols>
  <sheetData>
    <row r="1" spans="1:27" ht="23.1" customHeight="1"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Y1" s="438" t="s">
        <v>222</v>
      </c>
      <c r="Z1" s="438"/>
      <c r="AA1" s="438"/>
    </row>
    <row r="2" spans="1:27" ht="23.1" customHeight="1">
      <c r="A2" s="439" t="s">
        <v>223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</row>
    <row r="3" spans="1:27" ht="23.1" customHeight="1">
      <c r="A3" s="323"/>
      <c r="B3" s="323"/>
      <c r="C3" s="323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Y3" s="440" t="s">
        <v>77</v>
      </c>
      <c r="Z3" s="440"/>
      <c r="AA3" s="440"/>
    </row>
    <row r="4" spans="1:27" ht="23.1" customHeight="1">
      <c r="A4" s="441" t="s">
        <v>95</v>
      </c>
      <c r="B4" s="441"/>
      <c r="C4" s="441"/>
      <c r="D4" s="442" t="s">
        <v>78</v>
      </c>
      <c r="E4" s="442" t="s">
        <v>96</v>
      </c>
      <c r="F4" s="442" t="s">
        <v>161</v>
      </c>
      <c r="G4" s="442" t="s">
        <v>162</v>
      </c>
      <c r="H4" s="442" t="s">
        <v>163</v>
      </c>
      <c r="I4" s="442" t="s">
        <v>164</v>
      </c>
      <c r="J4" s="442" t="s">
        <v>165</v>
      </c>
      <c r="K4" s="442" t="s">
        <v>166</v>
      </c>
      <c r="L4" s="442" t="s">
        <v>167</v>
      </c>
      <c r="M4" s="442" t="s">
        <v>168</v>
      </c>
      <c r="N4" s="442" t="s">
        <v>169</v>
      </c>
      <c r="O4" s="442" t="s">
        <v>170</v>
      </c>
      <c r="P4" s="443" t="s">
        <v>171</v>
      </c>
      <c r="Q4" s="442" t="s">
        <v>172</v>
      </c>
      <c r="R4" s="442" t="s">
        <v>173</v>
      </c>
      <c r="S4" s="442" t="s">
        <v>174</v>
      </c>
      <c r="T4" s="442" t="s">
        <v>175</v>
      </c>
      <c r="U4" s="442" t="s">
        <v>176</v>
      </c>
      <c r="V4" s="442" t="s">
        <v>177</v>
      </c>
      <c r="W4" s="442" t="s">
        <v>178</v>
      </c>
      <c r="X4" s="442" t="s">
        <v>179</v>
      </c>
      <c r="Y4" s="442" t="s">
        <v>180</v>
      </c>
      <c r="Z4" s="442" t="s">
        <v>181</v>
      </c>
      <c r="AA4" s="442" t="s">
        <v>182</v>
      </c>
    </row>
    <row r="5" spans="1:27" ht="23.1" customHeight="1">
      <c r="A5" s="442" t="s">
        <v>98</v>
      </c>
      <c r="B5" s="442" t="s">
        <v>99</v>
      </c>
      <c r="C5" s="442" t="s">
        <v>100</v>
      </c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4"/>
      <c r="Q5" s="442"/>
      <c r="R5" s="442"/>
      <c r="S5" s="442"/>
      <c r="T5" s="442"/>
      <c r="U5" s="442"/>
      <c r="V5" s="442"/>
      <c r="W5" s="442"/>
      <c r="X5" s="442"/>
      <c r="Y5" s="442"/>
      <c r="Z5" s="442"/>
      <c r="AA5" s="442"/>
    </row>
    <row r="6" spans="1:27" ht="23.1" customHeight="1">
      <c r="A6" s="442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5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</row>
    <row r="7" spans="1:27" ht="23.1" customHeight="1">
      <c r="A7" s="325" t="s">
        <v>92</v>
      </c>
      <c r="B7" s="325" t="s">
        <v>92</v>
      </c>
      <c r="C7" s="325" t="s">
        <v>92</v>
      </c>
      <c r="D7" s="325" t="s">
        <v>92</v>
      </c>
      <c r="E7" s="325" t="s">
        <v>92</v>
      </c>
      <c r="F7" s="325">
        <v>1</v>
      </c>
      <c r="G7" s="325">
        <v>2</v>
      </c>
      <c r="H7" s="325">
        <v>3</v>
      </c>
      <c r="I7" s="325">
        <v>4</v>
      </c>
      <c r="J7" s="325">
        <v>5</v>
      </c>
      <c r="K7" s="325">
        <v>6</v>
      </c>
      <c r="L7" s="325">
        <v>7</v>
      </c>
      <c r="M7" s="325">
        <v>8</v>
      </c>
      <c r="N7" s="325">
        <v>9</v>
      </c>
      <c r="O7" s="325">
        <v>10</v>
      </c>
      <c r="P7" s="325">
        <v>11</v>
      </c>
      <c r="Q7" s="325">
        <v>12</v>
      </c>
      <c r="R7" s="325">
        <v>13</v>
      </c>
      <c r="S7" s="325">
        <v>14</v>
      </c>
      <c r="T7" s="325">
        <v>15</v>
      </c>
      <c r="U7" s="325">
        <v>16</v>
      </c>
      <c r="V7" s="325">
        <v>17</v>
      </c>
      <c r="W7" s="325">
        <v>18</v>
      </c>
      <c r="X7" s="325">
        <v>19</v>
      </c>
      <c r="Y7" s="325">
        <v>20</v>
      </c>
      <c r="Z7" s="325">
        <v>21</v>
      </c>
      <c r="AA7" s="325">
        <v>22</v>
      </c>
    </row>
    <row r="8" spans="1:27" ht="23.1" customHeight="1">
      <c r="A8" s="179"/>
      <c r="B8" s="179"/>
      <c r="C8" s="179"/>
      <c r="D8" s="179"/>
      <c r="E8" s="180" t="s">
        <v>347</v>
      </c>
      <c r="F8" s="181">
        <f>F9+F11</f>
        <v>4.8000000000000007</v>
      </c>
      <c r="G8" s="181">
        <f t="shared" ref="G8:X8" si="0">G9+G11</f>
        <v>2</v>
      </c>
      <c r="H8" s="181">
        <f t="shared" si="0"/>
        <v>0</v>
      </c>
      <c r="I8" s="181">
        <f t="shared" si="0"/>
        <v>0</v>
      </c>
      <c r="J8" s="181">
        <f t="shared" si="0"/>
        <v>0</v>
      </c>
      <c r="K8" s="181">
        <f t="shared" si="0"/>
        <v>0</v>
      </c>
      <c r="L8" s="181">
        <f t="shared" si="0"/>
        <v>0</v>
      </c>
      <c r="M8" s="181">
        <f t="shared" si="0"/>
        <v>0</v>
      </c>
      <c r="N8" s="181">
        <f t="shared" si="0"/>
        <v>0</v>
      </c>
      <c r="O8" s="181">
        <f t="shared" si="0"/>
        <v>0</v>
      </c>
      <c r="P8" s="181">
        <f t="shared" si="0"/>
        <v>0</v>
      </c>
      <c r="Q8" s="181">
        <f t="shared" si="0"/>
        <v>0</v>
      </c>
      <c r="R8" s="181">
        <f t="shared" si="0"/>
        <v>0</v>
      </c>
      <c r="S8" s="181">
        <f t="shared" si="0"/>
        <v>0</v>
      </c>
      <c r="T8" s="181">
        <f t="shared" si="0"/>
        <v>0.58000000000000007</v>
      </c>
      <c r="U8" s="181">
        <f t="shared" si="0"/>
        <v>0</v>
      </c>
      <c r="V8" s="181">
        <f t="shared" si="0"/>
        <v>0</v>
      </c>
      <c r="W8" s="181">
        <f t="shared" si="0"/>
        <v>2.2200000000000002</v>
      </c>
      <c r="X8" s="181">
        <f t="shared" si="0"/>
        <v>0</v>
      </c>
      <c r="Y8" s="184"/>
      <c r="Z8" s="184"/>
      <c r="AA8" s="185"/>
    </row>
    <row r="9" spans="1:27" ht="23.1" customHeight="1">
      <c r="A9" s="212"/>
      <c r="B9" s="212"/>
      <c r="C9" s="212"/>
      <c r="D9" s="213"/>
      <c r="E9" s="214" t="s">
        <v>348</v>
      </c>
      <c r="F9" s="181">
        <f>SUM(G9:AA9)</f>
        <v>3.8000000000000003</v>
      </c>
      <c r="G9" s="181">
        <v>1.2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>
        <v>0.38</v>
      </c>
      <c r="U9" s="181"/>
      <c r="V9" s="184"/>
      <c r="W9" s="185">
        <v>2.2200000000000002</v>
      </c>
      <c r="X9" s="185"/>
      <c r="Y9" s="184"/>
      <c r="Z9" s="184"/>
      <c r="AA9" s="185"/>
    </row>
    <row r="10" spans="1:27" ht="23.1" customHeight="1">
      <c r="A10" s="212" t="s">
        <v>350</v>
      </c>
      <c r="B10" s="212" t="s">
        <v>351</v>
      </c>
      <c r="C10" s="212" t="s">
        <v>352</v>
      </c>
      <c r="D10" s="213" t="s">
        <v>345</v>
      </c>
      <c r="E10" s="214" t="s">
        <v>353</v>
      </c>
      <c r="F10" s="181">
        <f>SUM(G10:AA10)</f>
        <v>3.8000000000000003</v>
      </c>
      <c r="G10" s="181">
        <v>1.2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>
        <v>0.38</v>
      </c>
      <c r="U10" s="181"/>
      <c r="V10" s="184"/>
      <c r="W10" s="185">
        <v>2.2200000000000002</v>
      </c>
      <c r="X10" s="185"/>
      <c r="Y10" s="184"/>
      <c r="Z10" s="184"/>
      <c r="AA10" s="185"/>
    </row>
    <row r="11" spans="1:27" ht="23.1" customHeight="1">
      <c r="A11" s="212"/>
      <c r="B11" s="212"/>
      <c r="C11" s="212"/>
      <c r="D11" s="213"/>
      <c r="E11" s="227" t="s">
        <v>349</v>
      </c>
      <c r="F11" s="181">
        <f>SUM(G11:AA11)</f>
        <v>1</v>
      </c>
      <c r="G11" s="181">
        <v>0.8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>
        <v>0.2</v>
      </c>
      <c r="U11" s="181"/>
      <c r="V11" s="184"/>
      <c r="W11" s="185"/>
      <c r="X11" s="185"/>
      <c r="Y11" s="184"/>
      <c r="Z11" s="184"/>
      <c r="AA11" s="185"/>
    </row>
    <row r="12" spans="1:27" ht="23.1" customHeight="1">
      <c r="A12" s="212" t="s">
        <v>350</v>
      </c>
      <c r="B12" s="212" t="s">
        <v>351</v>
      </c>
      <c r="C12" s="212" t="s">
        <v>355</v>
      </c>
      <c r="D12" s="213" t="s">
        <v>346</v>
      </c>
      <c r="E12" s="214" t="s">
        <v>354</v>
      </c>
      <c r="F12" s="181">
        <f>SUM(G12:AA12)</f>
        <v>1</v>
      </c>
      <c r="G12" s="181">
        <v>0.8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>
        <v>0.2</v>
      </c>
      <c r="U12" s="181"/>
      <c r="V12" s="184"/>
      <c r="W12" s="185"/>
      <c r="X12" s="185"/>
      <c r="Y12" s="184"/>
      <c r="Z12" s="184"/>
      <c r="AA12" s="185"/>
    </row>
  </sheetData>
  <sheetProtection formatCells="0" formatColumns="0" formatRows="0"/>
  <mergeCells count="31">
    <mergeCell ref="W4:W6"/>
    <mergeCell ref="X4:X6"/>
    <mergeCell ref="Y4:Y6"/>
    <mergeCell ref="Z4:Z6"/>
    <mergeCell ref="AA4:AA6"/>
    <mergeCell ref="R4:R6"/>
    <mergeCell ref="S4:S6"/>
    <mergeCell ref="T4:T6"/>
    <mergeCell ref="U4:U6"/>
    <mergeCell ref="V4:V6"/>
    <mergeCell ref="M4:M6"/>
    <mergeCell ref="N4:N6"/>
    <mergeCell ref="O4:O6"/>
    <mergeCell ref="P4:P6"/>
    <mergeCell ref="Q4:Q6"/>
    <mergeCell ref="Y1:AA1"/>
    <mergeCell ref="A2:AA2"/>
    <mergeCell ref="Y3:AA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3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T9"/>
  <sheetViews>
    <sheetView showGridLines="0" showZeros="0" workbookViewId="0">
      <selection activeCell="G8" sqref="G8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224</v>
      </c>
    </row>
    <row r="2" spans="1:20" ht="33.75" customHeight="1">
      <c r="A2" s="383" t="s">
        <v>225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3" spans="1:20" ht="14.25" customHeight="1">
      <c r="S3" s="429" t="s">
        <v>77</v>
      </c>
      <c r="T3" s="429"/>
    </row>
    <row r="4" spans="1:20" ht="22.5" customHeight="1">
      <c r="A4" s="420" t="s">
        <v>95</v>
      </c>
      <c r="B4" s="420"/>
      <c r="C4" s="420"/>
      <c r="D4" s="391" t="s">
        <v>185</v>
      </c>
      <c r="E4" s="391" t="s">
        <v>123</v>
      </c>
      <c r="F4" s="388" t="s">
        <v>161</v>
      </c>
      <c r="G4" s="391" t="s">
        <v>125</v>
      </c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 t="s">
        <v>128</v>
      </c>
      <c r="S4" s="391"/>
      <c r="T4" s="391"/>
    </row>
    <row r="5" spans="1:20" ht="14.25" customHeight="1">
      <c r="A5" s="420"/>
      <c r="B5" s="420"/>
      <c r="C5" s="420"/>
      <c r="D5" s="391"/>
      <c r="E5" s="391"/>
      <c r="F5" s="390"/>
      <c r="G5" s="391" t="s">
        <v>89</v>
      </c>
      <c r="H5" s="391" t="s">
        <v>186</v>
      </c>
      <c r="I5" s="391" t="s">
        <v>172</v>
      </c>
      <c r="J5" s="391" t="s">
        <v>173</v>
      </c>
      <c r="K5" s="391" t="s">
        <v>187</v>
      </c>
      <c r="L5" s="391" t="s">
        <v>188</v>
      </c>
      <c r="M5" s="391" t="s">
        <v>174</v>
      </c>
      <c r="N5" s="391" t="s">
        <v>189</v>
      </c>
      <c r="O5" s="391" t="s">
        <v>177</v>
      </c>
      <c r="P5" s="391" t="s">
        <v>190</v>
      </c>
      <c r="Q5" s="391" t="s">
        <v>191</v>
      </c>
      <c r="R5" s="391" t="s">
        <v>89</v>
      </c>
      <c r="S5" s="391" t="s">
        <v>192</v>
      </c>
      <c r="T5" s="391" t="s">
        <v>158</v>
      </c>
    </row>
    <row r="6" spans="1:20" ht="42.75" customHeight="1">
      <c r="A6" s="32" t="s">
        <v>98</v>
      </c>
      <c r="B6" s="32" t="s">
        <v>99</v>
      </c>
      <c r="C6" s="32" t="s">
        <v>100</v>
      </c>
      <c r="D6" s="391"/>
      <c r="E6" s="391"/>
      <c r="F6" s="389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</row>
    <row r="7" spans="1:20" s="30" customFormat="1" ht="35.25" customHeight="1">
      <c r="A7" s="33"/>
      <c r="B7" s="33"/>
      <c r="C7" s="33"/>
      <c r="D7" s="33"/>
      <c r="E7" s="34" t="s">
        <v>347</v>
      </c>
      <c r="F7" s="177">
        <f>F8+F9</f>
        <v>4.8</v>
      </c>
      <c r="G7" s="177">
        <f t="shared" ref="G7:T7" si="0">G8+G9</f>
        <v>3.8</v>
      </c>
      <c r="H7" s="177">
        <f t="shared" si="0"/>
        <v>3.8</v>
      </c>
      <c r="I7" s="177">
        <f t="shared" si="0"/>
        <v>0</v>
      </c>
      <c r="J7" s="177">
        <f t="shared" si="0"/>
        <v>0</v>
      </c>
      <c r="K7" s="177">
        <f t="shared" si="0"/>
        <v>0</v>
      </c>
      <c r="L7" s="177">
        <f t="shared" si="0"/>
        <v>0</v>
      </c>
      <c r="M7" s="177">
        <f t="shared" si="0"/>
        <v>0</v>
      </c>
      <c r="N7" s="177">
        <f t="shared" si="0"/>
        <v>0</v>
      </c>
      <c r="O7" s="177">
        <f t="shared" si="0"/>
        <v>0</v>
      </c>
      <c r="P7" s="177">
        <f t="shared" si="0"/>
        <v>0</v>
      </c>
      <c r="Q7" s="177">
        <f t="shared" si="0"/>
        <v>0</v>
      </c>
      <c r="R7" s="177">
        <f t="shared" si="0"/>
        <v>1</v>
      </c>
      <c r="S7" s="177">
        <f t="shared" si="0"/>
        <v>1</v>
      </c>
      <c r="T7" s="176">
        <f t="shared" si="0"/>
        <v>0</v>
      </c>
    </row>
    <row r="8" spans="1:20" ht="35.25" customHeight="1">
      <c r="A8" s="212" t="s">
        <v>350</v>
      </c>
      <c r="B8" s="212" t="s">
        <v>351</v>
      </c>
      <c r="C8" s="212" t="s">
        <v>352</v>
      </c>
      <c r="D8" s="213" t="s">
        <v>345</v>
      </c>
      <c r="E8" s="214" t="s">
        <v>353</v>
      </c>
      <c r="F8" s="177">
        <f>G8+R8</f>
        <v>3.8</v>
      </c>
      <c r="G8" s="177">
        <f>SUM(H8:Q8)</f>
        <v>3.8</v>
      </c>
      <c r="H8" s="177">
        <v>3.8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</row>
    <row r="9" spans="1:20" ht="35.25" customHeight="1">
      <c r="A9" s="212" t="s">
        <v>350</v>
      </c>
      <c r="B9" s="212" t="s">
        <v>351</v>
      </c>
      <c r="C9" s="212" t="s">
        <v>355</v>
      </c>
      <c r="D9" s="213" t="s">
        <v>346</v>
      </c>
      <c r="E9" s="214" t="s">
        <v>354</v>
      </c>
      <c r="F9" s="177">
        <f>G9+R9</f>
        <v>1</v>
      </c>
      <c r="G9" s="177">
        <f>SUM(H9:Q9)</f>
        <v>0</v>
      </c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>
        <f>S9</f>
        <v>1</v>
      </c>
      <c r="S9" s="177">
        <v>1</v>
      </c>
      <c r="T9" s="177"/>
    </row>
  </sheetData>
  <sheetProtection formatCells="0" formatColumns="0" formatRows="0"/>
  <mergeCells count="22">
    <mergeCell ref="A4:C5"/>
    <mergeCell ref="P5:P6"/>
    <mergeCell ref="Q5:Q6"/>
    <mergeCell ref="R5:R6"/>
    <mergeCell ref="S5:S6"/>
    <mergeCell ref="O5:O6"/>
    <mergeCell ref="T5:T6"/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honeticPr fontId="13" type="noConversion"/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9"/>
  <sheetViews>
    <sheetView showGridLines="0" showZeros="0" workbookViewId="0">
      <selection activeCell="E8" sqref="E8"/>
    </sheetView>
  </sheetViews>
  <sheetFormatPr defaultColWidth="9" defaultRowHeight="23.1" customHeight="1"/>
  <cols>
    <col min="1" max="3" width="4" style="126" customWidth="1"/>
    <col min="4" max="4" width="11.125" style="126" customWidth="1"/>
    <col min="5" max="5" width="30.125" style="126" customWidth="1"/>
    <col min="6" max="6" width="11.375" style="126" customWidth="1"/>
    <col min="7" max="12" width="10.375" style="126" customWidth="1"/>
    <col min="13" max="246" width="6.75" style="126" customWidth="1"/>
    <col min="247" max="252" width="6.75" style="329" customWidth="1"/>
    <col min="253" max="253" width="6.875" style="125" customWidth="1"/>
    <col min="254" max="16384" width="9" style="125"/>
  </cols>
  <sheetData>
    <row r="1" spans="1:252" ht="23.1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126" t="s">
        <v>226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</row>
    <row r="2" spans="1:252" ht="23.1" customHeight="1">
      <c r="A2" s="446" t="s">
        <v>227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</row>
    <row r="3" spans="1:252" ht="23.1" customHeight="1">
      <c r="A3" s="30"/>
      <c r="B3" s="30"/>
      <c r="C3" s="30"/>
      <c r="D3" s="30"/>
      <c r="F3" s="30"/>
      <c r="G3" s="30"/>
      <c r="I3" s="30"/>
      <c r="J3" s="447" t="s">
        <v>77</v>
      </c>
      <c r="K3" s="447"/>
      <c r="L3" s="447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</row>
    <row r="4" spans="1:252" ht="23.25" customHeight="1">
      <c r="A4" s="448" t="s">
        <v>95</v>
      </c>
      <c r="B4" s="448"/>
      <c r="C4" s="448"/>
      <c r="D4" s="449" t="s">
        <v>122</v>
      </c>
      <c r="E4" s="449" t="s">
        <v>96</v>
      </c>
      <c r="F4" s="449" t="s">
        <v>161</v>
      </c>
      <c r="G4" s="450" t="s">
        <v>195</v>
      </c>
      <c r="H4" s="449" t="s">
        <v>196</v>
      </c>
      <c r="I4" s="449" t="s">
        <v>197</v>
      </c>
      <c r="J4" s="449" t="s">
        <v>198</v>
      </c>
      <c r="K4" s="449" t="s">
        <v>199</v>
      </c>
      <c r="L4" s="449" t="s">
        <v>182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</row>
    <row r="5" spans="1:252" ht="23.1" customHeight="1">
      <c r="A5" s="449" t="s">
        <v>98</v>
      </c>
      <c r="B5" s="449" t="s">
        <v>99</v>
      </c>
      <c r="C5" s="449" t="s">
        <v>100</v>
      </c>
      <c r="D5" s="449"/>
      <c r="E5" s="449"/>
      <c r="F5" s="449"/>
      <c r="G5" s="450"/>
      <c r="H5" s="449"/>
      <c r="I5" s="449"/>
      <c r="J5" s="449"/>
      <c r="K5" s="449"/>
      <c r="L5" s="449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</row>
    <row r="6" spans="1:252" ht="23.1" customHeight="1">
      <c r="A6" s="449"/>
      <c r="B6" s="449"/>
      <c r="C6" s="449"/>
      <c r="D6" s="449"/>
      <c r="E6" s="449"/>
      <c r="F6" s="449"/>
      <c r="G6" s="450"/>
      <c r="H6" s="449"/>
      <c r="I6" s="449"/>
      <c r="J6" s="449"/>
      <c r="K6" s="449"/>
      <c r="L6" s="44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</row>
    <row r="7" spans="1:252" ht="23.1" customHeight="1">
      <c r="A7" s="326" t="s">
        <v>92</v>
      </c>
      <c r="B7" s="326" t="s">
        <v>92</v>
      </c>
      <c r="C7" s="326" t="s">
        <v>92</v>
      </c>
      <c r="D7" s="326" t="s">
        <v>92</v>
      </c>
      <c r="E7" s="326" t="s">
        <v>92</v>
      </c>
      <c r="F7" s="326">
        <v>1</v>
      </c>
      <c r="G7" s="327">
        <v>2</v>
      </c>
      <c r="H7" s="327">
        <v>3</v>
      </c>
      <c r="I7" s="327">
        <v>4</v>
      </c>
      <c r="J7" s="326">
        <v>5</v>
      </c>
      <c r="K7" s="326"/>
      <c r="L7" s="326">
        <v>6</v>
      </c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</row>
    <row r="8" spans="1:252" ht="23.1" customHeight="1">
      <c r="A8" s="171"/>
      <c r="B8" s="171"/>
      <c r="C8" s="172"/>
      <c r="D8" s="299"/>
      <c r="E8" s="214" t="s">
        <v>348</v>
      </c>
      <c r="F8" s="297">
        <f>SUM(G8:L8)</f>
        <v>5.34</v>
      </c>
      <c r="G8" s="297">
        <v>5.24</v>
      </c>
      <c r="H8" s="297"/>
      <c r="I8" s="297"/>
      <c r="J8" s="297"/>
      <c r="K8" s="297"/>
      <c r="L8" s="297">
        <v>0.1</v>
      </c>
      <c r="M8" s="127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</row>
    <row r="9" spans="1:252" ht="26.25" customHeight="1">
      <c r="A9" s="212" t="s">
        <v>350</v>
      </c>
      <c r="B9" s="212" t="s">
        <v>351</v>
      </c>
      <c r="C9" s="212" t="s">
        <v>352</v>
      </c>
      <c r="D9" s="213" t="s">
        <v>345</v>
      </c>
      <c r="E9" s="214" t="s">
        <v>353</v>
      </c>
      <c r="F9" s="297">
        <f>SUM(G9:L9)</f>
        <v>5.34</v>
      </c>
      <c r="G9" s="297">
        <v>5.24</v>
      </c>
      <c r="H9" s="297"/>
      <c r="I9" s="297"/>
      <c r="J9" s="297"/>
      <c r="K9" s="297"/>
      <c r="L9" s="297">
        <v>0.1</v>
      </c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</row>
    <row r="10" spans="1:252" ht="23.1" customHeight="1">
      <c r="A10" s="30"/>
      <c r="B10" s="30"/>
      <c r="C10" s="30"/>
      <c r="D10" s="30"/>
      <c r="E10" s="30"/>
      <c r="F10" s="30"/>
      <c r="G10" s="30"/>
      <c r="I10" s="30"/>
      <c r="J10" s="30"/>
      <c r="K10" s="30"/>
      <c r="L10" s="30"/>
      <c r="M10" s="328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</row>
    <row r="11" spans="1:252" ht="23.1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28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</row>
    <row r="12" spans="1:252" ht="23.1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28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</row>
    <row r="13" spans="1:252" ht="23.1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28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</row>
    <row r="14" spans="1:252" ht="23.1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28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</row>
    <row r="15" spans="1:252" ht="23.1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28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</row>
    <row r="16" spans="1:252" ht="23.1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28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</row>
    <row r="17" spans="1:252" ht="23.1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28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</row>
    <row r="18" spans="1:252" ht="23.1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28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</row>
    <row r="19" spans="1:252" ht="23.1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28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3" type="noConversion"/>
  <printOptions horizontalCentered="1"/>
  <pageMargins left="0.55069444444444404" right="0.55069444444444404" top="0.78680555555555598" bottom="0.59027777777777801" header="0.35416666666666702" footer="0.5118055555555559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K7"/>
  <sheetViews>
    <sheetView showGridLines="0" showZeros="0" workbookViewId="0">
      <selection activeCell="F18" sqref="F18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228</v>
      </c>
    </row>
    <row r="2" spans="1:11" ht="31.5" customHeight="1">
      <c r="A2" s="383" t="s">
        <v>229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1" ht="14.25" customHeight="1">
      <c r="J3" s="429" t="s">
        <v>77</v>
      </c>
      <c r="K3" s="429"/>
    </row>
    <row r="4" spans="1:11" ht="33" customHeight="1">
      <c r="A4" s="409" t="s">
        <v>95</v>
      </c>
      <c r="B4" s="409"/>
      <c r="C4" s="409"/>
      <c r="D4" s="391" t="s">
        <v>185</v>
      </c>
      <c r="E4" s="391" t="s">
        <v>123</v>
      </c>
      <c r="F4" s="391" t="s">
        <v>112</v>
      </c>
      <c r="G4" s="391"/>
      <c r="H4" s="391"/>
      <c r="I4" s="391"/>
      <c r="J4" s="391"/>
      <c r="K4" s="391"/>
    </row>
    <row r="5" spans="1:11" ht="14.25" customHeight="1">
      <c r="A5" s="391" t="s">
        <v>98</v>
      </c>
      <c r="B5" s="391" t="s">
        <v>99</v>
      </c>
      <c r="C5" s="391" t="s">
        <v>100</v>
      </c>
      <c r="D5" s="391"/>
      <c r="E5" s="391"/>
      <c r="F5" s="391" t="s">
        <v>89</v>
      </c>
      <c r="G5" s="391" t="s">
        <v>202</v>
      </c>
      <c r="H5" s="391" t="s">
        <v>199</v>
      </c>
      <c r="I5" s="391" t="s">
        <v>203</v>
      </c>
      <c r="J5" s="391" t="s">
        <v>204</v>
      </c>
      <c r="K5" s="391" t="s">
        <v>205</v>
      </c>
    </row>
    <row r="6" spans="1:11" ht="32.25" customHeight="1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</row>
    <row r="7" spans="1:11" s="30" customFormat="1" ht="24.75" customHeight="1">
      <c r="A7" s="212" t="s">
        <v>350</v>
      </c>
      <c r="B7" s="212" t="s">
        <v>351</v>
      </c>
      <c r="C7" s="212" t="s">
        <v>352</v>
      </c>
      <c r="D7" s="213" t="s">
        <v>345</v>
      </c>
      <c r="E7" s="214" t="s">
        <v>353</v>
      </c>
      <c r="F7" s="124">
        <f>J7+K7</f>
        <v>5.34</v>
      </c>
      <c r="G7" s="124"/>
      <c r="H7" s="124"/>
      <c r="I7" s="124"/>
      <c r="J7" s="124">
        <v>5.24</v>
      </c>
      <c r="K7" s="124">
        <v>0.1</v>
      </c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showGridLines="0" showZeros="0" workbookViewId="0">
      <selection activeCell="C7" sqref="C7"/>
    </sheetView>
  </sheetViews>
  <sheetFormatPr defaultColWidth="6.875" defaultRowHeight="12.75" customHeight="1"/>
  <cols>
    <col min="1" max="1" width="8.75" style="111" customWidth="1"/>
    <col min="2" max="2" width="15.875" style="111" customWidth="1"/>
    <col min="3" max="3" width="21.75" style="111" customWidth="1"/>
    <col min="4" max="5" width="11.125" style="111" customWidth="1"/>
    <col min="6" max="14" width="10.125" style="111" customWidth="1"/>
    <col min="15" max="255" width="6.875" style="111" customWidth="1"/>
    <col min="256" max="16384" width="6.875" style="111"/>
  </cols>
  <sheetData>
    <row r="1" spans="1:14" ht="23.1" customHeight="1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118"/>
      <c r="L1" s="119"/>
      <c r="N1" s="120" t="s">
        <v>230</v>
      </c>
    </row>
    <row r="2" spans="1:14" ht="23.1" customHeight="1">
      <c r="A2" s="451" t="s">
        <v>231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14" ht="23.1" customHeight="1">
      <c r="A3" s="331"/>
      <c r="B3" s="332"/>
      <c r="C3" s="332"/>
      <c r="D3" s="331"/>
      <c r="E3" s="332"/>
      <c r="F3" s="332"/>
      <c r="G3" s="332"/>
      <c r="H3" s="331"/>
      <c r="I3" s="331"/>
      <c r="J3" s="331"/>
      <c r="K3" s="118"/>
      <c r="L3" s="121"/>
      <c r="N3" s="122" t="s">
        <v>77</v>
      </c>
    </row>
    <row r="4" spans="1:14" ht="23.1" customHeight="1">
      <c r="A4" s="453" t="s">
        <v>232</v>
      </c>
      <c r="B4" s="453" t="s">
        <v>123</v>
      </c>
      <c r="C4" s="454" t="s">
        <v>233</v>
      </c>
      <c r="D4" s="455" t="s">
        <v>97</v>
      </c>
      <c r="E4" s="452" t="s">
        <v>81</v>
      </c>
      <c r="F4" s="452"/>
      <c r="G4" s="452"/>
      <c r="H4" s="456" t="s">
        <v>82</v>
      </c>
      <c r="I4" s="453" t="s">
        <v>83</v>
      </c>
      <c r="J4" s="453" t="s">
        <v>84</v>
      </c>
      <c r="K4" s="453" t="s">
        <v>85</v>
      </c>
      <c r="L4" s="457" t="s">
        <v>86</v>
      </c>
      <c r="M4" s="458" t="s">
        <v>87</v>
      </c>
      <c r="N4" s="459" t="s">
        <v>88</v>
      </c>
    </row>
    <row r="5" spans="1:14" ht="36" customHeight="1">
      <c r="A5" s="453"/>
      <c r="B5" s="453"/>
      <c r="C5" s="454"/>
      <c r="D5" s="453"/>
      <c r="E5" s="333" t="s">
        <v>89</v>
      </c>
      <c r="F5" s="333" t="s">
        <v>90</v>
      </c>
      <c r="G5" s="333" t="s">
        <v>91</v>
      </c>
      <c r="H5" s="453"/>
      <c r="I5" s="453"/>
      <c r="J5" s="453"/>
      <c r="K5" s="453"/>
      <c r="L5" s="455"/>
      <c r="M5" s="458"/>
      <c r="N5" s="459"/>
    </row>
    <row r="6" spans="1:14" ht="23.1" customHeight="1">
      <c r="A6" s="334" t="s">
        <v>92</v>
      </c>
      <c r="B6" s="334" t="s">
        <v>92</v>
      </c>
      <c r="C6" s="334" t="s">
        <v>92</v>
      </c>
      <c r="D6" s="334">
        <v>1</v>
      </c>
      <c r="E6" s="334">
        <v>2</v>
      </c>
      <c r="F6" s="334">
        <v>3</v>
      </c>
      <c r="G6" s="334">
        <v>4</v>
      </c>
      <c r="H6" s="334">
        <v>5</v>
      </c>
      <c r="I6" s="334">
        <v>6</v>
      </c>
      <c r="J6" s="334">
        <v>7</v>
      </c>
      <c r="K6" s="334">
        <v>8</v>
      </c>
      <c r="L6" s="334">
        <v>9</v>
      </c>
      <c r="M6" s="335">
        <v>10</v>
      </c>
      <c r="N6" s="336">
        <v>11</v>
      </c>
    </row>
    <row r="7" spans="1:14" ht="23.25" customHeight="1">
      <c r="A7" s="112">
        <v>2040301</v>
      </c>
      <c r="B7" s="113" t="s">
        <v>353</v>
      </c>
      <c r="C7" s="314" t="s">
        <v>348</v>
      </c>
      <c r="D7" s="115">
        <f>E7</f>
        <v>3</v>
      </c>
      <c r="E7" s="116">
        <f>F7</f>
        <v>3</v>
      </c>
      <c r="F7" s="115">
        <v>3</v>
      </c>
      <c r="G7" s="117"/>
      <c r="H7" s="117"/>
      <c r="I7" s="117"/>
      <c r="J7" s="117"/>
      <c r="K7" s="117"/>
      <c r="L7" s="116"/>
      <c r="M7" s="123"/>
      <c r="N7" s="116"/>
    </row>
    <row r="8" spans="1:14" ht="23.25" customHeight="1">
      <c r="A8" s="112"/>
      <c r="B8" s="113"/>
      <c r="C8" s="114"/>
      <c r="D8" s="115"/>
      <c r="E8" s="116"/>
      <c r="F8" s="115"/>
      <c r="G8" s="117"/>
      <c r="H8" s="117"/>
      <c r="I8" s="117"/>
      <c r="J8" s="117"/>
      <c r="K8" s="117"/>
      <c r="L8" s="116"/>
      <c r="M8" s="123"/>
      <c r="N8" s="116"/>
    </row>
    <row r="9" spans="1:14" ht="23.25" customHeight="1">
      <c r="A9" s="112"/>
      <c r="B9" s="113"/>
      <c r="C9" s="114"/>
      <c r="D9" s="115"/>
      <c r="E9" s="116"/>
      <c r="F9" s="115"/>
      <c r="G9" s="117"/>
      <c r="H9" s="117"/>
      <c r="I9" s="117"/>
      <c r="J9" s="117"/>
      <c r="K9" s="117"/>
      <c r="L9" s="116"/>
      <c r="M9" s="123"/>
      <c r="N9" s="116"/>
    </row>
    <row r="10" spans="1:14" ht="23.25" customHeight="1">
      <c r="A10" s="112"/>
      <c r="B10" s="113"/>
      <c r="C10" s="114"/>
      <c r="D10" s="115"/>
      <c r="E10" s="116"/>
      <c r="F10" s="115"/>
      <c r="G10" s="117"/>
      <c r="H10" s="117"/>
      <c r="I10" s="117"/>
      <c r="J10" s="117"/>
      <c r="K10" s="117"/>
      <c r="L10" s="116"/>
      <c r="M10" s="123"/>
      <c r="N10" s="116"/>
    </row>
    <row r="11" spans="1:14" ht="23.25" customHeight="1">
      <c r="A11" s="112"/>
      <c r="B11" s="113"/>
      <c r="C11" s="114"/>
      <c r="D11" s="115"/>
      <c r="E11" s="116"/>
      <c r="F11" s="115"/>
      <c r="G11" s="117"/>
      <c r="H11" s="117"/>
      <c r="I11" s="117"/>
      <c r="J11" s="117"/>
      <c r="K11" s="117"/>
      <c r="L11" s="116"/>
      <c r="M11" s="123"/>
      <c r="N11" s="116"/>
    </row>
    <row r="12" spans="1:14" ht="23.25" customHeight="1">
      <c r="A12" s="112"/>
      <c r="B12" s="113"/>
      <c r="C12" s="114"/>
      <c r="D12" s="115"/>
      <c r="E12" s="116"/>
      <c r="F12" s="115"/>
      <c r="G12" s="117"/>
      <c r="H12" s="117"/>
      <c r="I12" s="117"/>
      <c r="J12" s="117"/>
      <c r="K12" s="117"/>
      <c r="L12" s="116"/>
      <c r="M12" s="123"/>
      <c r="N12" s="116"/>
    </row>
    <row r="13" spans="1:14" ht="23.25" customHeight="1">
      <c r="A13" s="112"/>
      <c r="B13" s="113"/>
      <c r="C13" s="114"/>
      <c r="D13" s="115"/>
      <c r="E13" s="116"/>
      <c r="F13" s="115"/>
      <c r="G13" s="117"/>
      <c r="H13" s="117"/>
      <c r="I13" s="117"/>
      <c r="J13" s="117"/>
      <c r="K13" s="117"/>
      <c r="L13" s="116"/>
      <c r="M13" s="123"/>
      <c r="N13" s="116"/>
    </row>
    <row r="14" spans="1:14" ht="23.25" customHeight="1">
      <c r="A14" s="112"/>
      <c r="B14" s="113"/>
      <c r="C14" s="114"/>
      <c r="D14" s="115"/>
      <c r="E14" s="116"/>
      <c r="F14" s="115"/>
      <c r="G14" s="117"/>
      <c r="H14" s="117"/>
      <c r="I14" s="117"/>
      <c r="J14" s="117"/>
      <c r="K14" s="117"/>
      <c r="L14" s="116"/>
      <c r="M14" s="123"/>
      <c r="N14" s="116"/>
    </row>
    <row r="15" spans="1:14" ht="23.25" customHeight="1">
      <c r="A15" s="112"/>
      <c r="B15" s="113"/>
      <c r="C15" s="114"/>
      <c r="D15" s="115"/>
      <c r="E15" s="116"/>
      <c r="F15" s="115"/>
      <c r="G15" s="117"/>
      <c r="H15" s="117"/>
      <c r="I15" s="117"/>
      <c r="J15" s="117"/>
      <c r="K15" s="117"/>
      <c r="L15" s="116"/>
      <c r="M15" s="123"/>
      <c r="N15" s="116"/>
    </row>
    <row r="16" spans="1:14" ht="23.1" customHeight="1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14" ht="23.1" customHeight="1"/>
    <row r="18" spans="1:14" ht="23.1" customHeight="1"/>
    <row r="19" spans="1:14" ht="23.1" customHeight="1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honeticPr fontId="13" type="noConversion"/>
  <printOptions horizontalCentered="1"/>
  <pageMargins left="0.55069444444444404" right="0.55069444444444404" top="0.78680555555555598" bottom="0.59027777777777801" header="0.35416666666666702" footer="0.5118055555555559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V16"/>
  <sheetViews>
    <sheetView showGridLines="0" showZeros="0" workbookViewId="0"/>
  </sheetViews>
  <sheetFormatPr defaultColWidth="9" defaultRowHeight="12.75" customHeight="1"/>
  <cols>
    <col min="1" max="3" width="4" style="79" customWidth="1"/>
    <col min="4" max="4" width="9.625" style="79" customWidth="1"/>
    <col min="5" max="5" width="23.125" style="79" customWidth="1"/>
    <col min="6" max="6" width="8.875" style="79" customWidth="1"/>
    <col min="7" max="7" width="8.125" style="79" customWidth="1"/>
    <col min="8" max="10" width="7.125" style="79" customWidth="1"/>
    <col min="11" max="11" width="7.75" style="79" customWidth="1"/>
    <col min="12" max="19" width="7.125" style="79" customWidth="1"/>
    <col min="20" max="21" width="7.25" style="79" customWidth="1"/>
    <col min="22" max="16384" width="9" style="79"/>
  </cols>
  <sheetData>
    <row r="1" spans="1:22" ht="24.75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99"/>
      <c r="R1" s="99"/>
      <c r="S1" s="103"/>
      <c r="T1" s="103"/>
      <c r="U1" s="80" t="s">
        <v>234</v>
      </c>
      <c r="V1"/>
    </row>
    <row r="2" spans="1:22" ht="24.75" customHeight="1">
      <c r="A2" s="460" t="s">
        <v>235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/>
    </row>
    <row r="3" spans="1:22" ht="24.75" customHeight="1">
      <c r="A3" s="81"/>
      <c r="B3" s="82"/>
      <c r="C3" s="83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104"/>
      <c r="R3" s="104"/>
      <c r="S3" s="105"/>
      <c r="T3" s="461" t="s">
        <v>77</v>
      </c>
      <c r="U3" s="461"/>
      <c r="V3" s="106"/>
    </row>
    <row r="4" spans="1:22" ht="24.75" customHeight="1">
      <c r="A4" s="84" t="s">
        <v>103</v>
      </c>
      <c r="B4" s="84"/>
      <c r="C4" s="85"/>
      <c r="D4" s="465" t="s">
        <v>78</v>
      </c>
      <c r="E4" s="465" t="s">
        <v>96</v>
      </c>
      <c r="F4" s="466" t="s">
        <v>104</v>
      </c>
      <c r="G4" s="86" t="s">
        <v>105</v>
      </c>
      <c r="H4" s="84"/>
      <c r="I4" s="84"/>
      <c r="J4" s="85"/>
      <c r="K4" s="462" t="s">
        <v>106</v>
      </c>
      <c r="L4" s="463"/>
      <c r="M4" s="463"/>
      <c r="N4" s="463"/>
      <c r="O4" s="463"/>
      <c r="P4" s="463"/>
      <c r="Q4" s="463"/>
      <c r="R4" s="464"/>
      <c r="S4" s="470" t="s">
        <v>107</v>
      </c>
      <c r="T4" s="473" t="s">
        <v>108</v>
      </c>
      <c r="U4" s="473" t="s">
        <v>109</v>
      </c>
      <c r="V4" s="106"/>
    </row>
    <row r="5" spans="1:22" ht="24.75" customHeight="1">
      <c r="A5" s="462" t="s">
        <v>98</v>
      </c>
      <c r="B5" s="465" t="s">
        <v>99</v>
      </c>
      <c r="C5" s="465" t="s">
        <v>100</v>
      </c>
      <c r="D5" s="465"/>
      <c r="E5" s="465"/>
      <c r="F5" s="466"/>
      <c r="G5" s="465" t="s">
        <v>80</v>
      </c>
      <c r="H5" s="465" t="s">
        <v>110</v>
      </c>
      <c r="I5" s="465" t="s">
        <v>111</v>
      </c>
      <c r="J5" s="466" t="s">
        <v>112</v>
      </c>
      <c r="K5" s="467" t="s">
        <v>80</v>
      </c>
      <c r="L5" s="469" t="s">
        <v>113</v>
      </c>
      <c r="M5" s="469" t="s">
        <v>114</v>
      </c>
      <c r="N5" s="469" t="s">
        <v>115</v>
      </c>
      <c r="O5" s="469" t="s">
        <v>116</v>
      </c>
      <c r="P5" s="469" t="s">
        <v>117</v>
      </c>
      <c r="Q5" s="469" t="s">
        <v>118</v>
      </c>
      <c r="R5" s="469" t="s">
        <v>119</v>
      </c>
      <c r="S5" s="471"/>
      <c r="T5" s="473"/>
      <c r="U5" s="473"/>
      <c r="V5" s="106"/>
    </row>
    <row r="6" spans="1:22" ht="30.75" customHeight="1">
      <c r="A6" s="462"/>
      <c r="B6" s="465"/>
      <c r="C6" s="465"/>
      <c r="D6" s="465"/>
      <c r="E6" s="466"/>
      <c r="F6" s="87" t="s">
        <v>97</v>
      </c>
      <c r="G6" s="465"/>
      <c r="H6" s="465"/>
      <c r="I6" s="465"/>
      <c r="J6" s="466"/>
      <c r="K6" s="468"/>
      <c r="L6" s="469"/>
      <c r="M6" s="469"/>
      <c r="N6" s="469"/>
      <c r="O6" s="469"/>
      <c r="P6" s="469"/>
      <c r="Q6" s="469"/>
      <c r="R6" s="469"/>
      <c r="S6" s="472"/>
      <c r="T6" s="473"/>
      <c r="U6" s="473"/>
      <c r="V6"/>
    </row>
    <row r="7" spans="1:22" ht="24.75" customHeight="1">
      <c r="A7" s="88" t="s">
        <v>92</v>
      </c>
      <c r="B7" s="88" t="s">
        <v>92</v>
      </c>
      <c r="C7" s="88" t="s">
        <v>92</v>
      </c>
      <c r="D7" s="88" t="s">
        <v>92</v>
      </c>
      <c r="E7" s="88" t="s">
        <v>92</v>
      </c>
      <c r="F7" s="89">
        <v>1</v>
      </c>
      <c r="G7" s="88">
        <v>2</v>
      </c>
      <c r="H7" s="88">
        <v>3</v>
      </c>
      <c r="I7" s="88">
        <v>4</v>
      </c>
      <c r="J7" s="88">
        <v>5</v>
      </c>
      <c r="K7" s="88">
        <v>6</v>
      </c>
      <c r="L7" s="88">
        <v>7</v>
      </c>
      <c r="M7" s="88">
        <v>8</v>
      </c>
      <c r="N7" s="88">
        <v>9</v>
      </c>
      <c r="O7" s="88">
        <v>10</v>
      </c>
      <c r="P7" s="88">
        <v>11</v>
      </c>
      <c r="Q7" s="88">
        <v>12</v>
      </c>
      <c r="R7" s="88">
        <v>13</v>
      </c>
      <c r="S7" s="88">
        <v>14</v>
      </c>
      <c r="T7" s="89">
        <v>15</v>
      </c>
      <c r="U7" s="89">
        <v>16</v>
      </c>
      <c r="V7"/>
    </row>
    <row r="8" spans="1:22" s="78" customFormat="1" ht="24.75" customHeight="1">
      <c r="A8" s="90"/>
      <c r="B8" s="90"/>
      <c r="C8" s="91"/>
      <c r="D8" s="92"/>
      <c r="E8" s="93"/>
      <c r="F8" s="94"/>
      <c r="G8" s="95"/>
      <c r="H8" s="95"/>
      <c r="I8" s="95"/>
      <c r="J8" s="95"/>
      <c r="K8" s="95"/>
      <c r="L8" s="95"/>
      <c r="M8" s="102"/>
      <c r="N8" s="95"/>
      <c r="O8" s="95"/>
      <c r="P8" s="95"/>
      <c r="Q8" s="95"/>
      <c r="R8" s="95"/>
      <c r="S8" s="107"/>
      <c r="T8" s="107"/>
      <c r="U8" s="108"/>
      <c r="V8" s="30"/>
    </row>
    <row r="9" spans="1:22" ht="24.75" customHeight="1">
      <c r="A9" s="96"/>
      <c r="B9" s="96"/>
      <c r="C9" s="96"/>
      <c r="D9" s="96"/>
      <c r="E9" s="9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109"/>
      <c r="T9" s="109"/>
      <c r="U9" s="109"/>
      <c r="V9"/>
    </row>
    <row r="10" spans="1:22" ht="18.95" customHeight="1">
      <c r="A10" s="96"/>
      <c r="B10" s="96"/>
      <c r="C10" s="96"/>
      <c r="D10" s="96"/>
      <c r="E10" s="97"/>
      <c r="F10" s="98"/>
      <c r="G10" s="99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09"/>
      <c r="T10" s="109"/>
      <c r="U10" s="109"/>
      <c r="V10"/>
    </row>
    <row r="11" spans="1:22" ht="18.95" customHeight="1">
      <c r="A11" s="100"/>
      <c r="B11" s="96"/>
      <c r="C11" s="96"/>
      <c r="D11" s="96"/>
      <c r="E11" s="97"/>
      <c r="F11" s="98"/>
      <c r="G11" s="99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109"/>
      <c r="T11" s="109"/>
      <c r="U11" s="109"/>
      <c r="V11"/>
    </row>
    <row r="12" spans="1:22" ht="18.95" customHeight="1">
      <c r="A12" s="100"/>
      <c r="B12" s="96"/>
      <c r="C12" s="96"/>
      <c r="D12" s="96"/>
      <c r="E12" s="97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09"/>
      <c r="T12" s="109"/>
      <c r="U12" s="110"/>
      <c r="V12"/>
    </row>
    <row r="13" spans="1:22" ht="18.95" customHeight="1">
      <c r="A13" s="100"/>
      <c r="B13" s="100"/>
      <c r="C13" s="96"/>
      <c r="D13" s="96"/>
      <c r="E13" s="97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09"/>
      <c r="T13" s="109"/>
      <c r="U13" s="110"/>
      <c r="V13"/>
    </row>
    <row r="14" spans="1:22" ht="18.95" customHeight="1">
      <c r="A14" s="100"/>
      <c r="B14" s="100"/>
      <c r="C14" s="100"/>
      <c r="D14" s="96"/>
      <c r="E14" s="97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109"/>
      <c r="T14" s="109"/>
      <c r="U14" s="110"/>
      <c r="V14"/>
    </row>
    <row r="15" spans="1:22" ht="18.95" customHeight="1">
      <c r="A15" s="100"/>
      <c r="B15" s="100"/>
      <c r="C15" s="100"/>
      <c r="D15" s="96"/>
      <c r="E15" s="97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09"/>
      <c r="T15" s="110"/>
      <c r="U15" s="110"/>
      <c r="V15"/>
    </row>
    <row r="16" spans="1:22" ht="18.95" customHeight="1">
      <c r="A16" s="100"/>
      <c r="B16" s="100"/>
      <c r="C16" s="100"/>
      <c r="D16" s="100"/>
      <c r="E16" s="101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8"/>
      <c r="Q16" s="98"/>
      <c r="R16" s="98"/>
      <c r="S16" s="110"/>
      <c r="T16" s="110"/>
      <c r="U16" s="110"/>
      <c r="V16"/>
    </row>
  </sheetData>
  <sheetProtection formatCells="0" formatColumns="0" formatRows="0"/>
  <mergeCells count="24">
    <mergeCell ref="S4:S6"/>
    <mergeCell ref="T4:T6"/>
    <mergeCell ref="U4:U6"/>
    <mergeCell ref="N5:N6"/>
    <mergeCell ref="O5:O6"/>
    <mergeCell ref="P5:P6"/>
    <mergeCell ref="Q5:Q6"/>
    <mergeCell ref="R5:R6"/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</mergeCells>
  <phoneticPr fontId="13" type="noConversion"/>
  <printOptions horizontalCentered="1"/>
  <pageMargins left="0.59027777777777801" right="0.55069444444444404" top="0.78680555555555598" bottom="0.59027777777777801" header="0.51180555555555596" footer="0.47222222222222199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7" t="s">
        <v>236</v>
      </c>
    </row>
    <row r="2" spans="1:21" ht="24.75" customHeight="1">
      <c r="A2" s="383" t="s">
        <v>237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4" t="s">
        <v>77</v>
      </c>
      <c r="U3" s="474"/>
    </row>
    <row r="4" spans="1:21" ht="27.75" customHeight="1">
      <c r="A4" s="385" t="s">
        <v>103</v>
      </c>
      <c r="B4" s="386"/>
      <c r="C4" s="387"/>
      <c r="D4" s="388" t="s">
        <v>122</v>
      </c>
      <c r="E4" s="388" t="s">
        <v>123</v>
      </c>
      <c r="F4" s="388" t="s">
        <v>97</v>
      </c>
      <c r="G4" s="391" t="s">
        <v>124</v>
      </c>
      <c r="H4" s="391" t="s">
        <v>125</v>
      </c>
      <c r="I4" s="391" t="s">
        <v>126</v>
      </c>
      <c r="J4" s="391" t="s">
        <v>127</v>
      </c>
      <c r="K4" s="391" t="s">
        <v>128</v>
      </c>
      <c r="L4" s="391" t="s">
        <v>129</v>
      </c>
      <c r="M4" s="391" t="s">
        <v>114</v>
      </c>
      <c r="N4" s="391" t="s">
        <v>130</v>
      </c>
      <c r="O4" s="391" t="s">
        <v>112</v>
      </c>
      <c r="P4" s="391" t="s">
        <v>116</v>
      </c>
      <c r="Q4" s="391" t="s">
        <v>115</v>
      </c>
      <c r="R4" s="391" t="s">
        <v>131</v>
      </c>
      <c r="S4" s="391" t="s">
        <v>132</v>
      </c>
      <c r="T4" s="391" t="s">
        <v>133</v>
      </c>
      <c r="U4" s="391" t="s">
        <v>119</v>
      </c>
    </row>
    <row r="5" spans="1:21" ht="13.5" customHeight="1">
      <c r="A5" s="388" t="s">
        <v>98</v>
      </c>
      <c r="B5" s="388" t="s">
        <v>99</v>
      </c>
      <c r="C5" s="388" t="s">
        <v>100</v>
      </c>
      <c r="D5" s="390"/>
      <c r="E5" s="390"/>
      <c r="F5" s="390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21" ht="18" customHeight="1">
      <c r="A6" s="389"/>
      <c r="B6" s="389"/>
      <c r="C6" s="389"/>
      <c r="D6" s="389"/>
      <c r="E6" s="389"/>
      <c r="F6" s="389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</row>
    <row r="7" spans="1:21" s="30" customFormat="1" ht="29.25" customHeight="1">
      <c r="A7" s="33"/>
      <c r="B7" s="33"/>
      <c r="C7" s="33"/>
      <c r="D7" s="33"/>
      <c r="E7" s="34"/>
      <c r="F7" s="35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V17"/>
  <sheetViews>
    <sheetView showGridLines="0" showZeros="0" workbookViewId="0"/>
  </sheetViews>
  <sheetFormatPr defaultColWidth="9" defaultRowHeight="12.75" customHeight="1"/>
  <cols>
    <col min="1" max="3" width="4" style="49" customWidth="1"/>
    <col min="4" max="4" width="9.625" style="49" customWidth="1"/>
    <col min="5" max="5" width="22.5" style="49" customWidth="1"/>
    <col min="6" max="7" width="8.5" style="49" customWidth="1"/>
    <col min="8" max="10" width="7.25" style="49" customWidth="1"/>
    <col min="11" max="11" width="8.5" style="49" customWidth="1"/>
    <col min="12" max="19" width="7.25" style="49" customWidth="1"/>
    <col min="20" max="21" width="7.75" style="49" customWidth="1"/>
    <col min="22" max="16384" width="9" style="49"/>
  </cols>
  <sheetData>
    <row r="1" spans="1:22" ht="24.75" customHeight="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68"/>
      <c r="R1" s="68"/>
      <c r="S1" s="70"/>
      <c r="T1" s="70"/>
      <c r="U1" s="50" t="s">
        <v>238</v>
      </c>
      <c r="V1"/>
    </row>
    <row r="2" spans="1:22" ht="24.75" customHeight="1">
      <c r="A2" s="475" t="s">
        <v>239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/>
    </row>
    <row r="3" spans="1:22" ht="24.75" customHeight="1">
      <c r="A3" s="51"/>
      <c r="B3" s="52"/>
      <c r="C3" s="53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71"/>
      <c r="R3" s="71"/>
      <c r="S3" s="72"/>
      <c r="T3" s="476" t="s">
        <v>77</v>
      </c>
      <c r="U3" s="476"/>
      <c r="V3" s="73"/>
    </row>
    <row r="4" spans="1:22" ht="24.75" customHeight="1">
      <c r="A4" s="477" t="s">
        <v>103</v>
      </c>
      <c r="B4" s="477"/>
      <c r="C4" s="477"/>
      <c r="D4" s="479" t="s">
        <v>78</v>
      </c>
      <c r="E4" s="478" t="s">
        <v>96</v>
      </c>
      <c r="F4" s="478" t="s">
        <v>104</v>
      </c>
      <c r="G4" s="477" t="s">
        <v>105</v>
      </c>
      <c r="H4" s="477"/>
      <c r="I4" s="477"/>
      <c r="J4" s="478"/>
      <c r="K4" s="478" t="s">
        <v>106</v>
      </c>
      <c r="L4" s="479"/>
      <c r="M4" s="479"/>
      <c r="N4" s="479"/>
      <c r="O4" s="479"/>
      <c r="P4" s="479"/>
      <c r="Q4" s="479"/>
      <c r="R4" s="480"/>
      <c r="S4" s="484" t="s">
        <v>107</v>
      </c>
      <c r="T4" s="485" t="s">
        <v>108</v>
      </c>
      <c r="U4" s="485" t="s">
        <v>109</v>
      </c>
      <c r="V4" s="73"/>
    </row>
    <row r="5" spans="1:22" ht="24.75" customHeight="1">
      <c r="A5" s="481" t="s">
        <v>98</v>
      </c>
      <c r="B5" s="481" t="s">
        <v>99</v>
      </c>
      <c r="C5" s="481" t="s">
        <v>100</v>
      </c>
      <c r="D5" s="478"/>
      <c r="E5" s="478"/>
      <c r="F5" s="477"/>
      <c r="G5" s="481" t="s">
        <v>80</v>
      </c>
      <c r="H5" s="481" t="s">
        <v>110</v>
      </c>
      <c r="I5" s="481" t="s">
        <v>111</v>
      </c>
      <c r="J5" s="482" t="s">
        <v>112</v>
      </c>
      <c r="K5" s="483" t="s">
        <v>80</v>
      </c>
      <c r="L5" s="469" t="s">
        <v>113</v>
      </c>
      <c r="M5" s="469" t="s">
        <v>114</v>
      </c>
      <c r="N5" s="469" t="s">
        <v>115</v>
      </c>
      <c r="O5" s="469" t="s">
        <v>116</v>
      </c>
      <c r="P5" s="469" t="s">
        <v>117</v>
      </c>
      <c r="Q5" s="469" t="s">
        <v>118</v>
      </c>
      <c r="R5" s="469" t="s">
        <v>119</v>
      </c>
      <c r="S5" s="485"/>
      <c r="T5" s="485"/>
      <c r="U5" s="485"/>
      <c r="V5" s="73"/>
    </row>
    <row r="6" spans="1:22" ht="30.75" customHeight="1">
      <c r="A6" s="478"/>
      <c r="B6" s="478"/>
      <c r="C6" s="478"/>
      <c r="D6" s="478"/>
      <c r="E6" s="477"/>
      <c r="F6" s="54" t="s">
        <v>97</v>
      </c>
      <c r="G6" s="478"/>
      <c r="H6" s="478"/>
      <c r="I6" s="478"/>
      <c r="J6" s="477"/>
      <c r="K6" s="479"/>
      <c r="L6" s="469"/>
      <c r="M6" s="469"/>
      <c r="N6" s="469"/>
      <c r="O6" s="469"/>
      <c r="P6" s="469"/>
      <c r="Q6" s="469"/>
      <c r="R6" s="469"/>
      <c r="S6" s="485"/>
      <c r="T6" s="485"/>
      <c r="U6" s="485"/>
      <c r="V6"/>
    </row>
    <row r="7" spans="1:22" ht="24.75" customHeight="1">
      <c r="A7" s="55" t="s">
        <v>92</v>
      </c>
      <c r="B7" s="55" t="s">
        <v>92</v>
      </c>
      <c r="C7" s="55" t="s">
        <v>92</v>
      </c>
      <c r="D7" s="55" t="s">
        <v>92</v>
      </c>
      <c r="E7" s="55" t="s">
        <v>92</v>
      </c>
      <c r="F7" s="56">
        <v>1</v>
      </c>
      <c r="G7" s="55">
        <v>2</v>
      </c>
      <c r="H7" s="55">
        <v>3</v>
      </c>
      <c r="I7" s="55">
        <v>4</v>
      </c>
      <c r="J7" s="55">
        <v>5</v>
      </c>
      <c r="K7" s="55">
        <v>6</v>
      </c>
      <c r="L7" s="55">
        <v>7</v>
      </c>
      <c r="M7" s="55">
        <v>8</v>
      </c>
      <c r="N7" s="55">
        <v>9</v>
      </c>
      <c r="O7" s="55">
        <v>10</v>
      </c>
      <c r="P7" s="55">
        <v>11</v>
      </c>
      <c r="Q7" s="55">
        <v>12</v>
      </c>
      <c r="R7" s="55">
        <v>13</v>
      </c>
      <c r="S7" s="55">
        <v>14</v>
      </c>
      <c r="T7" s="56">
        <v>15</v>
      </c>
      <c r="U7" s="56">
        <v>16</v>
      </c>
      <c r="V7"/>
    </row>
    <row r="8" spans="1:22" s="48" customFormat="1" ht="24.75" customHeight="1">
      <c r="A8" s="57"/>
      <c r="B8" s="57"/>
      <c r="C8" s="58"/>
      <c r="D8" s="59"/>
      <c r="E8" s="60"/>
      <c r="F8" s="61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74"/>
      <c r="T8" s="74"/>
      <c r="U8" s="75"/>
      <c r="V8" s="30"/>
    </row>
    <row r="9" spans="1:22" ht="27" customHeight="1">
      <c r="A9" s="64"/>
      <c r="B9" s="64"/>
      <c r="C9" s="64"/>
      <c r="D9" s="64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76"/>
      <c r="T9" s="76"/>
      <c r="U9" s="76"/>
      <c r="V9"/>
    </row>
    <row r="10" spans="1:22" ht="18.95" customHeight="1">
      <c r="A10" s="64"/>
      <c r="B10" s="64"/>
      <c r="C10" s="64"/>
      <c r="D10" s="64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76"/>
      <c r="T10" s="76"/>
      <c r="U10" s="76"/>
      <c r="V10"/>
    </row>
    <row r="11" spans="1:22" ht="18.95" customHeight="1">
      <c r="A11" s="64"/>
      <c r="B11" s="64"/>
      <c r="C11" s="64"/>
      <c r="D11" s="64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76"/>
      <c r="T11" s="76"/>
      <c r="U11" s="76"/>
      <c r="V11"/>
    </row>
    <row r="12" spans="1:22" ht="18.95" customHeight="1">
      <c r="A12" s="64"/>
      <c r="B12" s="64"/>
      <c r="C12" s="64"/>
      <c r="D12" s="64"/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76"/>
      <c r="T12" s="76"/>
      <c r="U12" s="76"/>
      <c r="V12"/>
    </row>
    <row r="13" spans="1:22" ht="18.95" customHeight="1">
      <c r="A13" s="64"/>
      <c r="B13" s="64"/>
      <c r="C13" s="64"/>
      <c r="D13" s="64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76"/>
      <c r="T13" s="76"/>
      <c r="U13" s="77"/>
      <c r="V13"/>
    </row>
    <row r="14" spans="1:22" ht="18.95" customHeight="1">
      <c r="A14" s="67"/>
      <c r="B14" s="67"/>
      <c r="C14" s="67"/>
      <c r="D14" s="64"/>
      <c r="E14" s="65"/>
      <c r="F14" s="66"/>
      <c r="G14" s="68"/>
      <c r="H14" s="66"/>
      <c r="I14" s="66"/>
      <c r="J14" s="66"/>
      <c r="K14" s="68"/>
      <c r="L14" s="66"/>
      <c r="M14" s="66"/>
      <c r="N14" s="66"/>
      <c r="O14" s="66"/>
      <c r="P14" s="66"/>
      <c r="Q14" s="66"/>
      <c r="R14" s="66"/>
      <c r="S14" s="76"/>
      <c r="T14" s="76"/>
      <c r="U14" s="77"/>
      <c r="V14"/>
    </row>
    <row r="15" spans="1:22" ht="18.95" customHeight="1">
      <c r="A15" s="67"/>
      <c r="B15" s="67"/>
      <c r="C15" s="67"/>
      <c r="D15" s="67"/>
      <c r="E15" s="69"/>
      <c r="F15" s="66"/>
      <c r="G15" s="68"/>
      <c r="H15" s="68"/>
      <c r="I15" s="68"/>
      <c r="J15" s="68"/>
      <c r="K15" s="68"/>
      <c r="L15" s="68"/>
      <c r="M15" s="66"/>
      <c r="N15" s="66"/>
      <c r="O15" s="66"/>
      <c r="P15" s="66"/>
      <c r="Q15" s="66"/>
      <c r="R15" s="66"/>
      <c r="S15" s="76"/>
      <c r="T15" s="77"/>
      <c r="U15" s="77"/>
      <c r="V15"/>
    </row>
    <row r="16" spans="1:22" ht="18.95" customHeight="1">
      <c r="A16" s="67"/>
      <c r="B16" s="67"/>
      <c r="C16" s="67"/>
      <c r="D16" s="67"/>
      <c r="E16" s="69"/>
      <c r="F16" s="66"/>
      <c r="G16" s="68"/>
      <c r="H16" s="68"/>
      <c r="I16" s="68"/>
      <c r="J16" s="68"/>
      <c r="K16" s="68"/>
      <c r="L16" s="68"/>
      <c r="M16" s="66"/>
      <c r="N16" s="66"/>
      <c r="O16" s="66"/>
      <c r="P16" s="66"/>
      <c r="Q16" s="66"/>
      <c r="R16" s="66"/>
      <c r="S16" s="77"/>
      <c r="T16" s="77"/>
      <c r="U16" s="77"/>
      <c r="V16"/>
    </row>
    <row r="17" spans="1:22" ht="12.75" customHeight="1">
      <c r="A17"/>
      <c r="B17"/>
      <c r="C17"/>
      <c r="D17"/>
      <c r="E17"/>
      <c r="F17"/>
      <c r="G17"/>
      <c r="H17"/>
      <c r="I17"/>
      <c r="J17"/>
      <c r="K17"/>
      <c r="L17" s="48"/>
      <c r="M17" s="48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Q5:Q6"/>
    <mergeCell ref="R5:R6"/>
    <mergeCell ref="S4:S6"/>
    <mergeCell ref="T4:T6"/>
    <mergeCell ref="U4:U6"/>
    <mergeCell ref="A5:A6"/>
    <mergeCell ref="B5:B6"/>
    <mergeCell ref="C5:C6"/>
    <mergeCell ref="D4:D6"/>
    <mergeCell ref="E4:E6"/>
    <mergeCell ref="A2:U2"/>
    <mergeCell ref="T3:U3"/>
    <mergeCell ref="A4:C4"/>
    <mergeCell ref="G4:J4"/>
    <mergeCell ref="K4:R4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</mergeCells>
  <phoneticPr fontId="13" type="noConversion"/>
  <printOptions horizontalCentered="1"/>
  <pageMargins left="0.55069444444444404" right="0.156944444444444" top="0.78680555555555598" bottom="0.59027777777777801" header="0.51180555555555596" footer="0.47222222222222199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U7"/>
  <sheetViews>
    <sheetView showGridLines="0" showZeros="0" workbookViewId="0"/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7" t="s">
        <v>240</v>
      </c>
    </row>
    <row r="2" spans="1:21" ht="24.75" customHeight="1">
      <c r="A2" s="383" t="s">
        <v>241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4" t="s">
        <v>77</v>
      </c>
      <c r="U3" s="474"/>
    </row>
    <row r="4" spans="1:21" ht="27.75" customHeight="1">
      <c r="A4" s="385" t="s">
        <v>103</v>
      </c>
      <c r="B4" s="386"/>
      <c r="C4" s="387"/>
      <c r="D4" s="388" t="s">
        <v>122</v>
      </c>
      <c r="E4" s="388" t="s">
        <v>123</v>
      </c>
      <c r="F4" s="388" t="s">
        <v>97</v>
      </c>
      <c r="G4" s="391" t="s">
        <v>124</v>
      </c>
      <c r="H4" s="391" t="s">
        <v>125</v>
      </c>
      <c r="I4" s="391" t="s">
        <v>126</v>
      </c>
      <c r="J4" s="391" t="s">
        <v>127</v>
      </c>
      <c r="K4" s="391" t="s">
        <v>128</v>
      </c>
      <c r="L4" s="391" t="s">
        <v>129</v>
      </c>
      <c r="M4" s="391" t="s">
        <v>114</v>
      </c>
      <c r="N4" s="391" t="s">
        <v>130</v>
      </c>
      <c r="O4" s="391" t="s">
        <v>112</v>
      </c>
      <c r="P4" s="391" t="s">
        <v>116</v>
      </c>
      <c r="Q4" s="391" t="s">
        <v>115</v>
      </c>
      <c r="R4" s="391" t="s">
        <v>131</v>
      </c>
      <c r="S4" s="391" t="s">
        <v>132</v>
      </c>
      <c r="T4" s="391" t="s">
        <v>133</v>
      </c>
      <c r="U4" s="391" t="s">
        <v>119</v>
      </c>
    </row>
    <row r="5" spans="1:21" ht="13.5" customHeight="1">
      <c r="A5" s="388" t="s">
        <v>98</v>
      </c>
      <c r="B5" s="388" t="s">
        <v>99</v>
      </c>
      <c r="C5" s="388" t="s">
        <v>100</v>
      </c>
      <c r="D5" s="390"/>
      <c r="E5" s="390"/>
      <c r="F5" s="390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21" ht="18" customHeight="1">
      <c r="A6" s="389"/>
      <c r="B6" s="389"/>
      <c r="C6" s="389"/>
      <c r="D6" s="389"/>
      <c r="E6" s="389"/>
      <c r="F6" s="389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</row>
    <row r="7" spans="1:21" s="30" customFormat="1" ht="29.25" customHeight="1">
      <c r="A7" s="33"/>
      <c r="B7" s="33"/>
      <c r="C7" s="33"/>
      <c r="D7" s="33"/>
      <c r="E7" s="34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17"/>
  <sheetViews>
    <sheetView showGridLines="0" showZeros="0" topLeftCell="A2" workbookViewId="0">
      <selection activeCell="E11" sqref="E11"/>
    </sheetView>
  </sheetViews>
  <sheetFormatPr defaultColWidth="6.875" defaultRowHeight="12.75" customHeight="1"/>
  <cols>
    <col min="1" max="3" width="3.625" style="47" customWidth="1"/>
    <col min="4" max="4" width="6.875" style="47" customWidth="1"/>
    <col min="5" max="5" width="22.625" style="47" customWidth="1"/>
    <col min="6" max="6" width="9.375" style="47" customWidth="1"/>
    <col min="7" max="7" width="8.625" style="47" customWidth="1"/>
    <col min="8" max="10" width="7.5" style="47" customWidth="1"/>
    <col min="11" max="11" width="8.375" style="47" customWidth="1"/>
    <col min="12" max="21" width="7.5" style="47" customWidth="1"/>
    <col min="22" max="41" width="6.875" style="47" customWidth="1"/>
    <col min="42" max="42" width="6.625" style="47" customWidth="1"/>
    <col min="43" max="253" width="6.875" style="47" customWidth="1"/>
    <col min="254" max="255" width="6.875" style="337" customWidth="1"/>
    <col min="256" max="16384" width="6.875" style="337"/>
  </cols>
  <sheetData>
    <row r="1" spans="1:253" ht="27" customHeight="1">
      <c r="V1" s="45" t="s">
        <v>242</v>
      </c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</row>
    <row r="2" spans="1:253" ht="33" customHeight="1">
      <c r="A2" s="486" t="s">
        <v>243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486"/>
      <c r="U2" s="486"/>
      <c r="V2" s="486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</row>
    <row r="3" spans="1:253" ht="18.75" customHeigh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38"/>
      <c r="U3" s="487" t="s">
        <v>77</v>
      </c>
      <c r="V3" s="488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</row>
    <row r="4" spans="1:253" s="341" customFormat="1" ht="23.25" customHeight="1">
      <c r="A4" s="339" t="s">
        <v>103</v>
      </c>
      <c r="B4" s="339"/>
      <c r="C4" s="339"/>
      <c r="D4" s="490" t="s">
        <v>78</v>
      </c>
      <c r="E4" s="490" t="s">
        <v>96</v>
      </c>
      <c r="F4" s="490" t="s">
        <v>104</v>
      </c>
      <c r="G4" s="340" t="s">
        <v>105</v>
      </c>
      <c r="H4" s="340"/>
      <c r="I4" s="340"/>
      <c r="J4" s="340"/>
      <c r="K4" s="340" t="s">
        <v>106</v>
      </c>
      <c r="L4" s="340"/>
      <c r="M4" s="340"/>
      <c r="N4" s="340"/>
      <c r="O4" s="340"/>
      <c r="P4" s="340"/>
      <c r="Q4" s="340"/>
      <c r="R4" s="340"/>
      <c r="S4" s="489" t="s">
        <v>244</v>
      </c>
      <c r="T4" s="489"/>
      <c r="U4" s="489"/>
      <c r="V4" s="489"/>
    </row>
    <row r="5" spans="1:253" s="341" customFormat="1" ht="23.25" customHeight="1">
      <c r="A5" s="489" t="s">
        <v>98</v>
      </c>
      <c r="B5" s="490" t="s">
        <v>99</v>
      </c>
      <c r="C5" s="490" t="s">
        <v>100</v>
      </c>
      <c r="D5" s="490"/>
      <c r="E5" s="490"/>
      <c r="F5" s="490"/>
      <c r="G5" s="490" t="s">
        <v>80</v>
      </c>
      <c r="H5" s="490" t="s">
        <v>110</v>
      </c>
      <c r="I5" s="490" t="s">
        <v>111</v>
      </c>
      <c r="J5" s="490" t="s">
        <v>112</v>
      </c>
      <c r="K5" s="490" t="s">
        <v>80</v>
      </c>
      <c r="L5" s="490" t="s">
        <v>113</v>
      </c>
      <c r="M5" s="490" t="s">
        <v>114</v>
      </c>
      <c r="N5" s="490" t="s">
        <v>115</v>
      </c>
      <c r="O5" s="490" t="s">
        <v>116</v>
      </c>
      <c r="P5" s="490" t="s">
        <v>117</v>
      </c>
      <c r="Q5" s="490" t="s">
        <v>118</v>
      </c>
      <c r="R5" s="490" t="s">
        <v>119</v>
      </c>
      <c r="S5" s="489" t="s">
        <v>80</v>
      </c>
      <c r="T5" s="489" t="s">
        <v>245</v>
      </c>
      <c r="U5" s="489" t="s">
        <v>246</v>
      </c>
      <c r="V5" s="489" t="s">
        <v>247</v>
      </c>
    </row>
    <row r="6" spans="1:253" ht="31.5" customHeight="1">
      <c r="A6" s="489"/>
      <c r="B6" s="490"/>
      <c r="C6" s="490"/>
      <c r="D6" s="490"/>
      <c r="E6" s="490"/>
      <c r="F6" s="44" t="s">
        <v>97</v>
      </c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89"/>
      <c r="T6" s="489"/>
      <c r="U6" s="489"/>
      <c r="V6" s="489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342"/>
      <c r="AQ6" s="342"/>
      <c r="AR6" s="342"/>
      <c r="AS6" s="342"/>
      <c r="AT6" s="342"/>
      <c r="AU6" s="342"/>
      <c r="AV6" s="342"/>
      <c r="AW6" s="342"/>
      <c r="AX6" s="342"/>
      <c r="AY6" s="342"/>
      <c r="AZ6" s="342"/>
      <c r="BA6" s="342"/>
      <c r="BB6" s="342"/>
      <c r="BC6" s="342"/>
      <c r="BD6" s="342"/>
      <c r="BE6" s="342"/>
      <c r="BF6" s="342"/>
      <c r="BG6" s="342"/>
      <c r="BH6" s="342"/>
      <c r="BI6" s="342"/>
      <c r="BJ6" s="342"/>
      <c r="BK6" s="342"/>
      <c r="BL6" s="342"/>
      <c r="BM6" s="342"/>
      <c r="BN6" s="342"/>
      <c r="BO6" s="342"/>
      <c r="BP6" s="342"/>
      <c r="BQ6" s="342"/>
      <c r="BR6" s="342"/>
      <c r="BS6" s="342"/>
      <c r="BT6" s="342"/>
      <c r="BU6" s="342"/>
      <c r="BV6" s="342"/>
      <c r="BW6" s="342"/>
      <c r="BX6" s="342"/>
      <c r="BY6" s="342"/>
      <c r="BZ6" s="342"/>
      <c r="CA6" s="342"/>
      <c r="CB6" s="342"/>
      <c r="CC6" s="342"/>
      <c r="CD6" s="342"/>
      <c r="CE6" s="342"/>
      <c r="CF6" s="342"/>
      <c r="CG6" s="342"/>
      <c r="CH6" s="342"/>
      <c r="CI6" s="342"/>
      <c r="CJ6" s="342"/>
      <c r="CK6" s="342"/>
      <c r="CL6" s="342"/>
      <c r="CM6" s="342"/>
      <c r="CN6" s="342"/>
      <c r="CO6" s="342"/>
      <c r="CP6" s="342"/>
      <c r="CQ6" s="342"/>
      <c r="CR6" s="342"/>
      <c r="CS6" s="342"/>
      <c r="CT6" s="342"/>
      <c r="CU6" s="342"/>
      <c r="CV6" s="342"/>
      <c r="CW6" s="342"/>
      <c r="CX6" s="342"/>
      <c r="CY6" s="342"/>
      <c r="CZ6" s="342"/>
      <c r="DA6" s="342"/>
      <c r="DB6" s="342"/>
      <c r="DC6" s="342"/>
      <c r="DD6" s="342"/>
      <c r="DE6" s="342"/>
      <c r="DF6" s="342"/>
      <c r="DG6" s="342"/>
      <c r="DH6" s="342"/>
      <c r="DI6" s="342"/>
      <c r="DJ6" s="342"/>
      <c r="DK6" s="342"/>
      <c r="DL6" s="342"/>
      <c r="DM6" s="342"/>
      <c r="DN6" s="342"/>
      <c r="DO6" s="342"/>
      <c r="DP6" s="342"/>
      <c r="DQ6" s="342"/>
      <c r="DR6" s="342"/>
      <c r="DS6" s="342"/>
      <c r="DT6" s="342"/>
      <c r="DU6" s="342"/>
      <c r="DV6" s="342"/>
      <c r="DW6" s="342"/>
      <c r="DX6" s="342"/>
      <c r="DY6" s="342"/>
      <c r="DZ6" s="342"/>
      <c r="EA6" s="342"/>
      <c r="EB6" s="342"/>
      <c r="EC6" s="342"/>
      <c r="ED6" s="342"/>
      <c r="EE6" s="342"/>
      <c r="EF6" s="342"/>
      <c r="EG6" s="342"/>
      <c r="EH6" s="342"/>
      <c r="EI6" s="342"/>
      <c r="EJ6" s="342"/>
      <c r="EK6" s="342"/>
      <c r="EL6" s="342"/>
      <c r="EM6" s="342"/>
      <c r="EN6" s="342"/>
      <c r="EO6" s="342"/>
      <c r="EP6" s="342"/>
      <c r="EQ6" s="342"/>
      <c r="ER6" s="342"/>
      <c r="ES6" s="342"/>
      <c r="ET6" s="342"/>
      <c r="EU6" s="342"/>
      <c r="EV6" s="342"/>
      <c r="EW6" s="342"/>
      <c r="EX6" s="342"/>
      <c r="EY6" s="342"/>
      <c r="EZ6" s="342"/>
      <c r="FA6" s="342"/>
      <c r="FB6" s="342"/>
      <c r="FC6" s="342"/>
      <c r="FD6" s="342"/>
      <c r="FE6" s="342"/>
      <c r="FF6" s="342"/>
      <c r="FG6" s="342"/>
      <c r="FH6" s="342"/>
      <c r="FI6" s="342"/>
      <c r="FJ6" s="342"/>
      <c r="FK6" s="342"/>
      <c r="FL6" s="342"/>
      <c r="FM6" s="342"/>
      <c r="FN6" s="342"/>
      <c r="FO6" s="342"/>
      <c r="FP6" s="342"/>
      <c r="FQ6" s="342"/>
      <c r="FR6" s="342"/>
      <c r="FS6" s="342"/>
      <c r="FT6" s="342"/>
      <c r="FU6" s="342"/>
      <c r="FV6" s="342"/>
      <c r="FW6" s="342"/>
      <c r="FX6" s="342"/>
      <c r="FY6" s="342"/>
      <c r="FZ6" s="342"/>
      <c r="GA6" s="342"/>
      <c r="GB6" s="342"/>
      <c r="GC6" s="342"/>
      <c r="GD6" s="342"/>
      <c r="GE6" s="342"/>
      <c r="GF6" s="342"/>
      <c r="GG6" s="342"/>
      <c r="GH6" s="342"/>
      <c r="GI6" s="342"/>
      <c r="GJ6" s="342"/>
      <c r="GK6" s="342"/>
      <c r="GL6" s="342"/>
      <c r="GM6" s="342"/>
      <c r="GN6" s="342"/>
      <c r="GO6" s="342"/>
      <c r="GP6" s="342"/>
      <c r="GQ6" s="342"/>
      <c r="GR6" s="342"/>
      <c r="GS6" s="342"/>
      <c r="GT6" s="342"/>
      <c r="GU6" s="342"/>
      <c r="GV6" s="342"/>
      <c r="GW6" s="342"/>
      <c r="GX6" s="342"/>
      <c r="GY6" s="342"/>
      <c r="GZ6" s="342"/>
      <c r="HA6" s="342"/>
      <c r="HB6" s="342"/>
      <c r="HC6" s="342"/>
      <c r="HD6" s="342"/>
      <c r="HE6" s="342"/>
      <c r="HF6" s="342"/>
      <c r="HG6" s="342"/>
      <c r="HH6" s="342"/>
      <c r="HI6" s="342"/>
      <c r="HJ6" s="342"/>
      <c r="HK6" s="342"/>
      <c r="HL6" s="342"/>
      <c r="HM6" s="342"/>
      <c r="HN6" s="342"/>
      <c r="HO6" s="342"/>
      <c r="HP6" s="342"/>
      <c r="HQ6" s="342"/>
      <c r="HR6" s="342"/>
      <c r="HS6" s="342"/>
      <c r="HT6" s="342"/>
      <c r="HU6" s="342"/>
      <c r="HV6" s="342"/>
      <c r="HW6" s="342"/>
      <c r="HX6" s="342"/>
      <c r="HY6" s="342"/>
      <c r="HZ6" s="342"/>
      <c r="IA6" s="342"/>
      <c r="IB6" s="342"/>
      <c r="IC6" s="342"/>
      <c r="ID6" s="342"/>
      <c r="IE6" s="342"/>
      <c r="IF6" s="342"/>
      <c r="IG6" s="342"/>
      <c r="IH6" s="342"/>
      <c r="II6" s="342"/>
      <c r="IJ6" s="342"/>
      <c r="IK6" s="342"/>
      <c r="IL6" s="342"/>
      <c r="IM6" s="342"/>
      <c r="IN6" s="342"/>
      <c r="IO6" s="342"/>
      <c r="IP6" s="342"/>
      <c r="IQ6" s="337"/>
      <c r="IR6" s="337"/>
      <c r="IS6" s="337"/>
    </row>
    <row r="7" spans="1:253" ht="23.25" customHeight="1">
      <c r="A7" s="44" t="s">
        <v>92</v>
      </c>
      <c r="B7" s="44" t="s">
        <v>92</v>
      </c>
      <c r="C7" s="44" t="s">
        <v>92</v>
      </c>
      <c r="D7" s="44" t="s">
        <v>92</v>
      </c>
      <c r="E7" s="44" t="s">
        <v>92</v>
      </c>
      <c r="F7" s="44">
        <v>1</v>
      </c>
      <c r="G7" s="44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4">
        <v>8</v>
      </c>
      <c r="N7" s="44">
        <v>9</v>
      </c>
      <c r="O7" s="44">
        <v>10</v>
      </c>
      <c r="P7" s="44">
        <v>11</v>
      </c>
      <c r="Q7" s="44">
        <v>12</v>
      </c>
      <c r="R7" s="44">
        <v>13</v>
      </c>
      <c r="S7" s="44">
        <v>14</v>
      </c>
      <c r="T7" s="44">
        <v>15</v>
      </c>
      <c r="U7" s="44">
        <v>16</v>
      </c>
      <c r="V7" s="44">
        <v>17</v>
      </c>
      <c r="W7" s="342"/>
      <c r="X7" s="342"/>
      <c r="Y7" s="342"/>
      <c r="Z7" s="342"/>
      <c r="AA7" s="342"/>
      <c r="AB7" s="342"/>
      <c r="AC7" s="342"/>
      <c r="AD7" s="342"/>
      <c r="AE7" s="342"/>
      <c r="AF7" s="342"/>
      <c r="AG7" s="342"/>
      <c r="AH7" s="342"/>
      <c r="AI7" s="342"/>
      <c r="AJ7" s="342"/>
      <c r="AK7" s="342"/>
      <c r="AL7" s="342"/>
      <c r="AM7" s="342"/>
      <c r="AN7" s="342"/>
      <c r="AO7" s="342"/>
      <c r="AP7" s="342"/>
      <c r="AQ7" s="342"/>
      <c r="AR7" s="342"/>
      <c r="AS7" s="342"/>
      <c r="AT7" s="342"/>
      <c r="AU7" s="342"/>
      <c r="AV7" s="342"/>
      <c r="AW7" s="342"/>
      <c r="AX7" s="342"/>
      <c r="AY7" s="342"/>
      <c r="AZ7" s="342"/>
      <c r="BA7" s="342"/>
      <c r="BB7" s="342"/>
      <c r="BC7" s="342"/>
      <c r="BD7" s="342"/>
      <c r="BE7" s="342"/>
      <c r="BF7" s="342"/>
      <c r="BG7" s="342"/>
      <c r="BH7" s="342"/>
      <c r="BI7" s="342"/>
      <c r="BJ7" s="342"/>
      <c r="BK7" s="342"/>
      <c r="BL7" s="342"/>
      <c r="BM7" s="342"/>
      <c r="BN7" s="342"/>
      <c r="BO7" s="342"/>
      <c r="BP7" s="342"/>
      <c r="BQ7" s="342"/>
      <c r="BR7" s="342"/>
      <c r="BS7" s="342"/>
      <c r="BT7" s="342"/>
      <c r="BU7" s="342"/>
      <c r="BV7" s="342"/>
      <c r="BW7" s="342"/>
      <c r="BX7" s="342"/>
      <c r="BY7" s="342"/>
      <c r="BZ7" s="342"/>
      <c r="CA7" s="342"/>
      <c r="CB7" s="342"/>
      <c r="CC7" s="342"/>
      <c r="CD7" s="342"/>
      <c r="CE7" s="342"/>
      <c r="CF7" s="342"/>
      <c r="CG7" s="342"/>
      <c r="CH7" s="342"/>
      <c r="CI7" s="342"/>
      <c r="CJ7" s="342"/>
      <c r="CK7" s="342"/>
      <c r="CL7" s="342"/>
      <c r="CM7" s="342"/>
      <c r="CN7" s="342"/>
      <c r="CO7" s="342"/>
      <c r="CP7" s="342"/>
      <c r="CQ7" s="342"/>
      <c r="CR7" s="342"/>
      <c r="CS7" s="342"/>
      <c r="CT7" s="342"/>
      <c r="CU7" s="342"/>
      <c r="CV7" s="342"/>
      <c r="CW7" s="342"/>
      <c r="CX7" s="342"/>
      <c r="CY7" s="342"/>
      <c r="CZ7" s="342"/>
      <c r="DA7" s="342"/>
      <c r="DB7" s="342"/>
      <c r="DC7" s="342"/>
      <c r="DD7" s="342"/>
      <c r="DE7" s="342"/>
      <c r="DF7" s="342"/>
      <c r="DG7" s="342"/>
      <c r="DH7" s="342"/>
      <c r="DI7" s="342"/>
      <c r="DJ7" s="342"/>
      <c r="DK7" s="342"/>
      <c r="DL7" s="342"/>
      <c r="DM7" s="342"/>
      <c r="DN7" s="342"/>
      <c r="DO7" s="342"/>
      <c r="DP7" s="342"/>
      <c r="DQ7" s="342"/>
      <c r="DR7" s="342"/>
      <c r="DS7" s="342"/>
      <c r="DT7" s="342"/>
      <c r="DU7" s="342"/>
      <c r="DV7" s="342"/>
      <c r="DW7" s="342"/>
      <c r="DX7" s="342"/>
      <c r="DY7" s="342"/>
      <c r="DZ7" s="342"/>
      <c r="EA7" s="342"/>
      <c r="EB7" s="342"/>
      <c r="EC7" s="342"/>
      <c r="ED7" s="342"/>
      <c r="EE7" s="342"/>
      <c r="EF7" s="342"/>
      <c r="EG7" s="342"/>
      <c r="EH7" s="342"/>
      <c r="EI7" s="342"/>
      <c r="EJ7" s="342"/>
      <c r="EK7" s="342"/>
      <c r="EL7" s="342"/>
      <c r="EM7" s="342"/>
      <c r="EN7" s="342"/>
      <c r="EO7" s="342"/>
      <c r="EP7" s="342"/>
      <c r="EQ7" s="342"/>
      <c r="ER7" s="342"/>
      <c r="ES7" s="342"/>
      <c r="ET7" s="342"/>
      <c r="EU7" s="342"/>
      <c r="EV7" s="342"/>
      <c r="EW7" s="342"/>
      <c r="EX7" s="342"/>
      <c r="EY7" s="342"/>
      <c r="EZ7" s="342"/>
      <c r="FA7" s="342"/>
      <c r="FB7" s="342"/>
      <c r="FC7" s="342"/>
      <c r="FD7" s="342"/>
      <c r="FE7" s="342"/>
      <c r="FF7" s="342"/>
      <c r="FG7" s="342"/>
      <c r="FH7" s="342"/>
      <c r="FI7" s="342"/>
      <c r="FJ7" s="342"/>
      <c r="FK7" s="342"/>
      <c r="FL7" s="342"/>
      <c r="FM7" s="342"/>
      <c r="FN7" s="342"/>
      <c r="FO7" s="342"/>
      <c r="FP7" s="342"/>
      <c r="FQ7" s="342"/>
      <c r="FR7" s="342"/>
      <c r="FS7" s="342"/>
      <c r="FT7" s="342"/>
      <c r="FU7" s="342"/>
      <c r="FV7" s="342"/>
      <c r="FW7" s="342"/>
      <c r="FX7" s="342"/>
      <c r="FY7" s="342"/>
      <c r="FZ7" s="342"/>
      <c r="GA7" s="342"/>
      <c r="GB7" s="342"/>
      <c r="GC7" s="342"/>
      <c r="GD7" s="342"/>
      <c r="GE7" s="342"/>
      <c r="GF7" s="342"/>
      <c r="GG7" s="342"/>
      <c r="GH7" s="342"/>
      <c r="GI7" s="342"/>
      <c r="GJ7" s="342"/>
      <c r="GK7" s="342"/>
      <c r="GL7" s="342"/>
      <c r="GM7" s="342"/>
      <c r="GN7" s="342"/>
      <c r="GO7" s="342"/>
      <c r="GP7" s="342"/>
      <c r="GQ7" s="342"/>
      <c r="GR7" s="342"/>
      <c r="GS7" s="342"/>
      <c r="GT7" s="342"/>
      <c r="GU7" s="342"/>
      <c r="GV7" s="342"/>
      <c r="GW7" s="342"/>
      <c r="GX7" s="342"/>
      <c r="GY7" s="342"/>
      <c r="GZ7" s="342"/>
      <c r="HA7" s="342"/>
      <c r="HB7" s="342"/>
      <c r="HC7" s="342"/>
      <c r="HD7" s="342"/>
      <c r="HE7" s="342"/>
      <c r="HF7" s="342"/>
      <c r="HG7" s="342"/>
      <c r="HH7" s="342"/>
      <c r="HI7" s="342"/>
      <c r="HJ7" s="342"/>
      <c r="HK7" s="342"/>
      <c r="HL7" s="342"/>
      <c r="HM7" s="342"/>
      <c r="HN7" s="342"/>
      <c r="HO7" s="342"/>
      <c r="HP7" s="342"/>
      <c r="HQ7" s="342"/>
      <c r="HR7" s="342"/>
      <c r="HS7" s="342"/>
      <c r="HT7" s="342"/>
      <c r="HU7" s="342"/>
      <c r="HV7" s="342"/>
      <c r="HW7" s="342"/>
      <c r="HX7" s="342"/>
      <c r="HY7" s="342"/>
      <c r="HZ7" s="342"/>
      <c r="IA7" s="342"/>
      <c r="IB7" s="342"/>
      <c r="IC7" s="342"/>
      <c r="ID7" s="342"/>
      <c r="IE7" s="342"/>
      <c r="IF7" s="342"/>
      <c r="IG7" s="342"/>
      <c r="IH7" s="342"/>
      <c r="II7" s="342"/>
      <c r="IJ7" s="342"/>
      <c r="IK7" s="342"/>
      <c r="IL7" s="342"/>
      <c r="IM7" s="342"/>
      <c r="IN7" s="342"/>
      <c r="IO7" s="342"/>
      <c r="IP7" s="342"/>
      <c r="IQ7" s="337"/>
      <c r="IR7" s="337"/>
      <c r="IS7" s="337"/>
    </row>
    <row r="8" spans="1:253" s="38" customFormat="1" ht="23.25" customHeight="1">
      <c r="A8" s="270"/>
      <c r="B8" s="270"/>
      <c r="C8" s="270"/>
      <c r="D8" s="267"/>
      <c r="E8" s="271" t="s">
        <v>347</v>
      </c>
      <c r="F8" s="202">
        <f>F9+F11</f>
        <v>58.77</v>
      </c>
      <c r="G8" s="274">
        <f>G9+G11</f>
        <v>55.77</v>
      </c>
      <c r="H8" s="274">
        <f t="shared" ref="H8:U8" si="0">H9+H11</f>
        <v>45.63</v>
      </c>
      <c r="I8" s="274">
        <f t="shared" si="0"/>
        <v>4.8</v>
      </c>
      <c r="J8" s="274">
        <f t="shared" si="0"/>
        <v>5.34</v>
      </c>
      <c r="K8" s="274">
        <f t="shared" si="0"/>
        <v>3</v>
      </c>
      <c r="L8" s="274">
        <f t="shared" si="0"/>
        <v>3</v>
      </c>
      <c r="M8" s="274">
        <f t="shared" si="0"/>
        <v>0</v>
      </c>
      <c r="N8" s="274">
        <f t="shared" si="0"/>
        <v>0</v>
      </c>
      <c r="O8" s="274">
        <f t="shared" si="0"/>
        <v>0</v>
      </c>
      <c r="P8" s="274">
        <f t="shared" si="0"/>
        <v>0</v>
      </c>
      <c r="Q8" s="274">
        <f t="shared" si="0"/>
        <v>0</v>
      </c>
      <c r="R8" s="274">
        <f t="shared" si="0"/>
        <v>0</v>
      </c>
      <c r="S8" s="274">
        <f t="shared" si="0"/>
        <v>0</v>
      </c>
      <c r="T8" s="274">
        <f t="shared" si="0"/>
        <v>0</v>
      </c>
      <c r="U8" s="274">
        <f t="shared" si="0"/>
        <v>0</v>
      </c>
      <c r="V8" s="46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</row>
    <row r="9" spans="1:253" ht="23.25" customHeight="1">
      <c r="A9" s="212"/>
      <c r="B9" s="212"/>
      <c r="C9" s="212"/>
      <c r="D9" s="213"/>
      <c r="E9" s="214" t="s">
        <v>348</v>
      </c>
      <c r="F9" s="202">
        <f>G9+K9</f>
        <v>42.620000000000005</v>
      </c>
      <c r="G9" s="203">
        <f>H9+I9+J9</f>
        <v>39.620000000000005</v>
      </c>
      <c r="H9" s="204">
        <v>30.48</v>
      </c>
      <c r="I9" s="204">
        <v>3.8</v>
      </c>
      <c r="J9" s="204">
        <v>5.34</v>
      </c>
      <c r="K9" s="204">
        <f>L9</f>
        <v>3</v>
      </c>
      <c r="L9" s="204">
        <v>3</v>
      </c>
      <c r="M9" s="202"/>
      <c r="N9" s="204"/>
      <c r="O9" s="204"/>
      <c r="P9" s="204"/>
      <c r="Q9" s="204"/>
      <c r="R9" s="206"/>
      <c r="S9" s="207">
        <v>0</v>
      </c>
      <c r="T9" s="208">
        <v>0</v>
      </c>
      <c r="U9" s="206">
        <v>0</v>
      </c>
      <c r="V9" s="46"/>
    </row>
    <row r="10" spans="1:253" ht="23.25" customHeight="1">
      <c r="A10" s="212" t="s">
        <v>350</v>
      </c>
      <c r="B10" s="212" t="s">
        <v>351</v>
      </c>
      <c r="C10" s="212" t="s">
        <v>352</v>
      </c>
      <c r="D10" s="213" t="s">
        <v>345</v>
      </c>
      <c r="E10" s="214" t="s">
        <v>353</v>
      </c>
      <c r="F10" s="202">
        <f>G10+K10</f>
        <v>42.620000000000005</v>
      </c>
      <c r="G10" s="203">
        <f>H10+I10+J10</f>
        <v>39.620000000000005</v>
      </c>
      <c r="H10" s="204">
        <v>30.48</v>
      </c>
      <c r="I10" s="204">
        <v>3.8</v>
      </c>
      <c r="J10" s="204">
        <v>5.34</v>
      </c>
      <c r="K10" s="204">
        <f>L10</f>
        <v>3</v>
      </c>
      <c r="L10" s="204">
        <v>3</v>
      </c>
      <c r="M10" s="202"/>
      <c r="N10" s="204"/>
      <c r="O10" s="204"/>
      <c r="P10" s="204"/>
      <c r="Q10" s="204"/>
      <c r="R10" s="206"/>
      <c r="S10" s="207">
        <v>0</v>
      </c>
      <c r="T10" s="208">
        <v>0</v>
      </c>
      <c r="U10" s="206">
        <v>0</v>
      </c>
      <c r="V10" s="46"/>
    </row>
    <row r="11" spans="1:253" ht="23.25" customHeight="1">
      <c r="A11" s="212"/>
      <c r="B11" s="212"/>
      <c r="C11" s="212"/>
      <c r="D11" s="213"/>
      <c r="E11" s="227" t="s">
        <v>349</v>
      </c>
      <c r="F11" s="202">
        <f>G11+K11</f>
        <v>16.149999999999999</v>
      </c>
      <c r="G11" s="203">
        <f>H11+I11+J11</f>
        <v>16.149999999999999</v>
      </c>
      <c r="H11" s="204">
        <v>15.15</v>
      </c>
      <c r="I11" s="204">
        <v>1</v>
      </c>
      <c r="J11" s="204"/>
      <c r="K11" s="204"/>
      <c r="L11" s="204"/>
      <c r="M11" s="202"/>
      <c r="N11" s="204"/>
      <c r="O11" s="204"/>
      <c r="P11" s="204"/>
      <c r="Q11" s="204"/>
      <c r="R11" s="206"/>
      <c r="S11" s="207">
        <v>0</v>
      </c>
      <c r="T11" s="208">
        <v>0</v>
      </c>
      <c r="U11" s="206">
        <v>0</v>
      </c>
      <c r="V11" s="46"/>
    </row>
    <row r="12" spans="1:253" ht="23.25" customHeight="1">
      <c r="A12" s="212" t="s">
        <v>350</v>
      </c>
      <c r="B12" s="212" t="s">
        <v>351</v>
      </c>
      <c r="C12" s="212" t="s">
        <v>355</v>
      </c>
      <c r="D12" s="213" t="s">
        <v>346</v>
      </c>
      <c r="E12" s="214" t="s">
        <v>354</v>
      </c>
      <c r="F12" s="202">
        <f t="shared" ref="F12" si="1">G12+K12</f>
        <v>16.149999999999999</v>
      </c>
      <c r="G12" s="203">
        <f>H12+I12+J12</f>
        <v>16.149999999999999</v>
      </c>
      <c r="H12" s="204">
        <v>15.15</v>
      </c>
      <c r="I12" s="204">
        <v>1</v>
      </c>
      <c r="J12" s="204"/>
      <c r="K12" s="204"/>
      <c r="L12" s="204"/>
      <c r="M12" s="202"/>
      <c r="N12" s="204"/>
      <c r="O12" s="204"/>
      <c r="P12" s="204"/>
      <c r="Q12" s="204"/>
      <c r="R12" s="206"/>
      <c r="S12" s="207">
        <v>0</v>
      </c>
      <c r="T12" s="208">
        <v>0</v>
      </c>
      <c r="U12" s="206">
        <v>0</v>
      </c>
      <c r="V12" s="46"/>
    </row>
    <row r="13" spans="1:253" ht="23.25" customHeight="1">
      <c r="A13" s="199"/>
      <c r="B13" s="199"/>
      <c r="C13" s="199"/>
      <c r="D13" s="200"/>
      <c r="E13" s="201"/>
      <c r="F13" s="202"/>
      <c r="G13" s="203"/>
      <c r="H13" s="204"/>
      <c r="I13" s="204"/>
      <c r="J13" s="204"/>
      <c r="K13" s="204"/>
      <c r="L13" s="204"/>
      <c r="M13" s="202"/>
      <c r="N13" s="204"/>
      <c r="O13" s="204"/>
      <c r="P13" s="204"/>
      <c r="Q13" s="204"/>
      <c r="R13" s="206"/>
      <c r="S13" s="207">
        <v>0</v>
      </c>
      <c r="T13" s="208">
        <v>0</v>
      </c>
      <c r="U13" s="206">
        <v>0</v>
      </c>
      <c r="V13" s="46"/>
    </row>
    <row r="14" spans="1:253" ht="23.25" customHeight="1">
      <c r="A14" s="40"/>
      <c r="B14" s="40"/>
      <c r="C14" s="40"/>
      <c r="D14" s="41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6"/>
    </row>
    <row r="15" spans="1:253" ht="23.25" customHeight="1">
      <c r="A15" s="40"/>
      <c r="B15" s="40"/>
      <c r="C15" s="40"/>
      <c r="D15" s="41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6"/>
    </row>
    <row r="16" spans="1:253" ht="23.25" customHeight="1">
      <c r="A16" s="40"/>
      <c r="B16" s="40"/>
      <c r="C16" s="40"/>
      <c r="D16" s="41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6"/>
    </row>
    <row r="17" spans="1:22" ht="23.25" customHeight="1">
      <c r="A17" s="40"/>
      <c r="B17" s="40"/>
      <c r="C17" s="40"/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6"/>
    </row>
  </sheetData>
  <sheetProtection formatCells="0" formatColumns="0" formatRows="0"/>
  <mergeCells count="25">
    <mergeCell ref="S5:S6"/>
    <mergeCell ref="T5:T6"/>
    <mergeCell ref="U5:U6"/>
    <mergeCell ref="V5:V6"/>
    <mergeCell ref="N5:N6"/>
    <mergeCell ref="O5:O6"/>
    <mergeCell ref="P5:P6"/>
    <mergeCell ref="Q5:Q6"/>
    <mergeCell ref="R5:R6"/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</mergeCells>
  <phoneticPr fontId="13" type="noConversion"/>
  <printOptions horizontalCentered="1"/>
  <pageMargins left="0.55069444444444404" right="0.55069444444444404" top="0.78680555555555598" bottom="0.59027777777777801" header="0.51180555555555596" footer="0.5118055555555559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U15"/>
  <sheetViews>
    <sheetView showGridLines="0" showZeros="0" workbookViewId="0">
      <selection activeCell="F9" sqref="F9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7" t="s">
        <v>248</v>
      </c>
    </row>
    <row r="2" spans="1:21" ht="24.75" customHeight="1">
      <c r="A2" s="383" t="s">
        <v>249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</row>
    <row r="3" spans="1:21" ht="19.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474" t="s">
        <v>77</v>
      </c>
      <c r="U3" s="474"/>
    </row>
    <row r="4" spans="1:21" ht="27.75" customHeight="1">
      <c r="A4" s="385" t="s">
        <v>103</v>
      </c>
      <c r="B4" s="386"/>
      <c r="C4" s="387"/>
      <c r="D4" s="388" t="s">
        <v>122</v>
      </c>
      <c r="E4" s="388" t="s">
        <v>123</v>
      </c>
      <c r="F4" s="388" t="s">
        <v>97</v>
      </c>
      <c r="G4" s="391" t="s">
        <v>124</v>
      </c>
      <c r="H4" s="391" t="s">
        <v>125</v>
      </c>
      <c r="I4" s="391" t="s">
        <v>126</v>
      </c>
      <c r="J4" s="391" t="s">
        <v>127</v>
      </c>
      <c r="K4" s="391" t="s">
        <v>128</v>
      </c>
      <c r="L4" s="391" t="s">
        <v>129</v>
      </c>
      <c r="M4" s="391" t="s">
        <v>114</v>
      </c>
      <c r="N4" s="391" t="s">
        <v>130</v>
      </c>
      <c r="O4" s="391" t="s">
        <v>112</v>
      </c>
      <c r="P4" s="391" t="s">
        <v>116</v>
      </c>
      <c r="Q4" s="391" t="s">
        <v>115</v>
      </c>
      <c r="R4" s="391" t="s">
        <v>131</v>
      </c>
      <c r="S4" s="391" t="s">
        <v>132</v>
      </c>
      <c r="T4" s="391" t="s">
        <v>133</v>
      </c>
      <c r="U4" s="391" t="s">
        <v>119</v>
      </c>
    </row>
    <row r="5" spans="1:21" ht="13.5" customHeight="1">
      <c r="A5" s="388" t="s">
        <v>98</v>
      </c>
      <c r="B5" s="388" t="s">
        <v>99</v>
      </c>
      <c r="C5" s="388" t="s">
        <v>100</v>
      </c>
      <c r="D5" s="390"/>
      <c r="E5" s="390"/>
      <c r="F5" s="390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</row>
    <row r="6" spans="1:21" ht="18" customHeight="1">
      <c r="A6" s="389"/>
      <c r="B6" s="389"/>
      <c r="C6" s="389"/>
      <c r="D6" s="389"/>
      <c r="E6" s="389"/>
      <c r="F6" s="389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</row>
    <row r="7" spans="1:21" s="30" customFormat="1" ht="29.25" customHeight="1">
      <c r="A7" s="33"/>
      <c r="B7" s="33"/>
      <c r="C7" s="33"/>
      <c r="D7" s="33"/>
      <c r="E7" s="34" t="s">
        <v>347</v>
      </c>
      <c r="F7" s="35">
        <f>F8+F9</f>
        <v>58.77</v>
      </c>
      <c r="G7" s="35">
        <f t="shared" ref="G7:U7" si="0">G8+G9</f>
        <v>30.48</v>
      </c>
      <c r="H7" s="35">
        <f t="shared" si="0"/>
        <v>6.8</v>
      </c>
      <c r="I7" s="35">
        <f t="shared" si="0"/>
        <v>0</v>
      </c>
      <c r="J7" s="35">
        <f t="shared" si="0"/>
        <v>0</v>
      </c>
      <c r="K7" s="35">
        <f t="shared" si="0"/>
        <v>16.149999999999999</v>
      </c>
      <c r="L7" s="35">
        <f t="shared" si="0"/>
        <v>0</v>
      </c>
      <c r="M7" s="35">
        <f t="shared" si="0"/>
        <v>0</v>
      </c>
      <c r="N7" s="35">
        <f t="shared" si="0"/>
        <v>0</v>
      </c>
      <c r="O7" s="35">
        <f t="shared" si="0"/>
        <v>5.34</v>
      </c>
      <c r="P7" s="35">
        <f t="shared" si="0"/>
        <v>0</v>
      </c>
      <c r="Q7" s="35">
        <f t="shared" si="0"/>
        <v>0</v>
      </c>
      <c r="R7" s="35">
        <f t="shared" si="0"/>
        <v>0</v>
      </c>
      <c r="S7" s="35">
        <f t="shared" si="0"/>
        <v>0</v>
      </c>
      <c r="T7" s="35">
        <f t="shared" si="0"/>
        <v>0</v>
      </c>
      <c r="U7" s="35">
        <f t="shared" si="0"/>
        <v>0</v>
      </c>
    </row>
    <row r="8" spans="1:21" ht="29.25" customHeight="1">
      <c r="A8" s="212" t="s">
        <v>350</v>
      </c>
      <c r="B8" s="212" t="s">
        <v>351</v>
      </c>
      <c r="C8" s="212" t="s">
        <v>352</v>
      </c>
      <c r="D8" s="213" t="s">
        <v>345</v>
      </c>
      <c r="E8" s="214" t="s">
        <v>353</v>
      </c>
      <c r="F8" s="35">
        <f>G8+H8+O8</f>
        <v>42.620000000000005</v>
      </c>
      <c r="G8" s="36">
        <v>30.48</v>
      </c>
      <c r="H8" s="36">
        <v>6.8</v>
      </c>
      <c r="I8" s="36"/>
      <c r="J8" s="36"/>
      <c r="K8" s="36"/>
      <c r="L8" s="36"/>
      <c r="M8" s="36"/>
      <c r="N8" s="36">
        <v>0</v>
      </c>
      <c r="O8" s="36">
        <v>5.34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9.25" customHeight="1">
      <c r="A9" s="212" t="s">
        <v>350</v>
      </c>
      <c r="B9" s="212" t="s">
        <v>351</v>
      </c>
      <c r="C9" s="212" t="s">
        <v>355</v>
      </c>
      <c r="D9" s="213" t="s">
        <v>346</v>
      </c>
      <c r="E9" s="214" t="s">
        <v>354</v>
      </c>
      <c r="F9" s="35">
        <f>G9+H9+O9+K9</f>
        <v>16.149999999999999</v>
      </c>
      <c r="G9" s="36"/>
      <c r="H9" s="36"/>
      <c r="I9" s="36"/>
      <c r="J9" s="36"/>
      <c r="K9" s="36">
        <v>16.149999999999999</v>
      </c>
      <c r="L9" s="36"/>
      <c r="M9" s="36"/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</row>
    <row r="10" spans="1:21" ht="29.25" customHeight="1">
      <c r="A10" s="33"/>
      <c r="B10" s="33"/>
      <c r="C10" s="33"/>
      <c r="D10" s="33"/>
      <c r="E10" s="34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</row>
    <row r="11" spans="1:21" ht="29.25" customHeight="1">
      <c r="A11" s="33"/>
      <c r="B11" s="33"/>
      <c r="C11" s="33"/>
      <c r="D11" s="33"/>
      <c r="E11" s="34"/>
      <c r="F11" s="35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</row>
    <row r="12" spans="1:21" ht="29.25" customHeight="1">
      <c r="A12" s="33"/>
      <c r="B12" s="33"/>
      <c r="C12" s="33"/>
      <c r="D12" s="33"/>
      <c r="E12" s="34"/>
      <c r="F12" s="3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</row>
    <row r="13" spans="1:21" ht="29.25" customHeight="1">
      <c r="A13" s="33"/>
      <c r="B13" s="33"/>
      <c r="C13" s="33"/>
      <c r="D13" s="33"/>
      <c r="E13" s="34"/>
      <c r="F13" s="35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ht="29.25" customHeight="1">
      <c r="A14" s="33"/>
      <c r="B14" s="33"/>
      <c r="C14" s="33"/>
      <c r="D14" s="33"/>
      <c r="E14" s="34"/>
      <c r="F14" s="35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ht="29.25" customHeight="1">
      <c r="A15" s="33"/>
      <c r="B15" s="33"/>
      <c r="C15" s="33"/>
      <c r="D15" s="33"/>
      <c r="E15" s="34"/>
      <c r="F15" s="35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</sheetData>
  <sheetProtection formatCells="0" formatColumns="0" formatRows="0"/>
  <mergeCells count="24">
    <mergeCell ref="S4:S6"/>
    <mergeCell ref="T4:T6"/>
    <mergeCell ref="U4:U6"/>
    <mergeCell ref="N4:N6"/>
    <mergeCell ref="O4:O6"/>
    <mergeCell ref="P4:P6"/>
    <mergeCell ref="Q4:Q6"/>
    <mergeCell ref="R4:R6"/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13" type="noConversion"/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O10"/>
  <sheetViews>
    <sheetView showGridLines="0" showZeros="0" workbookViewId="0">
      <selection activeCell="C3" sqref="C3"/>
    </sheetView>
  </sheetViews>
  <sheetFormatPr defaultColWidth="6.875" defaultRowHeight="12.75" customHeight="1"/>
  <cols>
    <col min="1" max="1" width="15.5" style="22" customWidth="1"/>
    <col min="2" max="2" width="9.125" style="22" customWidth="1"/>
    <col min="3" max="8" width="7.875" style="22" customWidth="1"/>
    <col min="9" max="9" width="9.125" style="22" customWidth="1"/>
    <col min="10" max="15" width="7.875" style="22" customWidth="1"/>
    <col min="16" max="250" width="6.875" style="22" customWidth="1"/>
    <col min="251" max="16384" width="6.875" style="22"/>
  </cols>
  <sheetData>
    <row r="1" spans="1:15" ht="12.75" customHeight="1">
      <c r="O1" s="343" t="s">
        <v>250</v>
      </c>
    </row>
    <row r="2" spans="1:15" ht="47.25" customHeight="1">
      <c r="A2" s="492" t="s">
        <v>251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</row>
    <row r="3" spans="1:15" ht="12.75" customHeight="1">
      <c r="A3" s="344"/>
      <c r="F3" s="344"/>
      <c r="G3" s="344"/>
      <c r="H3" s="344"/>
      <c r="I3" s="344"/>
      <c r="J3" s="344"/>
      <c r="K3" s="344"/>
      <c r="L3" s="344"/>
      <c r="M3" s="344"/>
      <c r="N3" s="344"/>
      <c r="O3" s="344" t="s">
        <v>77</v>
      </c>
    </row>
    <row r="4" spans="1:15" ht="23.25" customHeight="1">
      <c r="A4" s="496" t="s">
        <v>252</v>
      </c>
      <c r="B4" s="493" t="s">
        <v>253</v>
      </c>
      <c r="C4" s="493"/>
      <c r="D4" s="493"/>
      <c r="E4" s="493"/>
      <c r="F4" s="493"/>
      <c r="G4" s="493"/>
      <c r="H4" s="493"/>
      <c r="I4" s="494" t="s">
        <v>254</v>
      </c>
      <c r="J4" s="495"/>
      <c r="K4" s="495"/>
      <c r="L4" s="495"/>
      <c r="M4" s="495"/>
      <c r="N4" s="495"/>
      <c r="O4" s="495"/>
    </row>
    <row r="5" spans="1:15" ht="23.25" customHeight="1">
      <c r="A5" s="496"/>
      <c r="B5" s="497" t="s">
        <v>80</v>
      </c>
      <c r="C5" s="497" t="s">
        <v>174</v>
      </c>
      <c r="D5" s="497" t="s">
        <v>255</v>
      </c>
      <c r="E5" s="499" t="s">
        <v>256</v>
      </c>
      <c r="F5" s="501" t="s">
        <v>177</v>
      </c>
      <c r="G5" s="501" t="s">
        <v>257</v>
      </c>
      <c r="H5" s="502" t="s">
        <v>179</v>
      </c>
      <c r="I5" s="500" t="s">
        <v>80</v>
      </c>
      <c r="J5" s="491" t="s">
        <v>174</v>
      </c>
      <c r="K5" s="491" t="s">
        <v>255</v>
      </c>
      <c r="L5" s="491" t="s">
        <v>256</v>
      </c>
      <c r="M5" s="491" t="s">
        <v>177</v>
      </c>
      <c r="N5" s="491" t="s">
        <v>257</v>
      </c>
      <c r="O5" s="491" t="s">
        <v>179</v>
      </c>
    </row>
    <row r="6" spans="1:15" ht="33" customHeight="1">
      <c r="A6" s="496"/>
      <c r="B6" s="498"/>
      <c r="C6" s="498"/>
      <c r="D6" s="498"/>
      <c r="E6" s="500"/>
      <c r="F6" s="491"/>
      <c r="G6" s="491"/>
      <c r="H6" s="503"/>
      <c r="I6" s="500"/>
      <c r="J6" s="491"/>
      <c r="K6" s="491"/>
      <c r="L6" s="491"/>
      <c r="M6" s="491"/>
      <c r="N6" s="491"/>
      <c r="O6" s="491"/>
    </row>
    <row r="7" spans="1:15" ht="12.75" customHeight="1">
      <c r="A7" s="345" t="s">
        <v>92</v>
      </c>
      <c r="B7" s="346">
        <v>7</v>
      </c>
      <c r="C7" s="346">
        <v>8</v>
      </c>
      <c r="D7" s="346">
        <v>9</v>
      </c>
      <c r="E7" s="346">
        <v>10</v>
      </c>
      <c r="F7" s="346">
        <v>11</v>
      </c>
      <c r="G7" s="346">
        <v>12</v>
      </c>
      <c r="H7" s="346">
        <v>13</v>
      </c>
      <c r="I7" s="346">
        <v>14</v>
      </c>
      <c r="J7" s="346">
        <v>15</v>
      </c>
      <c r="K7" s="346">
        <v>16</v>
      </c>
      <c r="L7" s="346">
        <v>17</v>
      </c>
      <c r="M7" s="346">
        <v>18</v>
      </c>
      <c r="N7" s="346">
        <v>19</v>
      </c>
      <c r="O7" s="346">
        <v>20</v>
      </c>
    </row>
    <row r="8" spans="1:15" ht="28.5" customHeight="1">
      <c r="A8" s="214" t="s">
        <v>348</v>
      </c>
      <c r="B8" s="24">
        <f>C8</f>
        <v>4</v>
      </c>
      <c r="C8" s="24">
        <v>4</v>
      </c>
      <c r="D8" s="24"/>
      <c r="E8" s="24"/>
      <c r="F8" s="24"/>
      <c r="G8" s="24"/>
      <c r="H8" s="25"/>
      <c r="I8" s="26">
        <f>J8</f>
        <v>4</v>
      </c>
      <c r="J8" s="27">
        <v>4</v>
      </c>
      <c r="K8" s="27"/>
      <c r="L8" s="27"/>
      <c r="M8" s="27"/>
      <c r="N8" s="27"/>
      <c r="O8" s="28"/>
    </row>
    <row r="9" spans="1:15" ht="28.5" customHeight="1">
      <c r="A9" s="23"/>
      <c r="B9" s="24"/>
      <c r="C9" s="24"/>
      <c r="D9" s="24"/>
      <c r="E9" s="24"/>
      <c r="F9" s="24"/>
      <c r="G9" s="24"/>
      <c r="H9" s="25"/>
      <c r="I9" s="26"/>
      <c r="J9" s="27"/>
      <c r="K9" s="27"/>
      <c r="L9" s="27"/>
      <c r="M9" s="27"/>
      <c r="N9" s="27"/>
      <c r="O9" s="28"/>
    </row>
    <row r="10" spans="1:15" ht="12.75" customHeight="1">
      <c r="N10" s="29"/>
    </row>
  </sheetData>
  <sheetProtection formatCells="0" formatColumns="0" formatRows="0"/>
  <mergeCells count="18">
    <mergeCell ref="J5:J6"/>
    <mergeCell ref="K5:K6"/>
    <mergeCell ref="L5:L6"/>
    <mergeCell ref="M5:M6"/>
    <mergeCell ref="N5:N6"/>
    <mergeCell ref="O5:O6"/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</mergeCells>
  <phoneticPr fontId="13" type="noConversion"/>
  <printOptions horizontalCentered="1"/>
  <pageMargins left="0.74791666666666701" right="0.74791666666666701" top="0.39305555555555599" bottom="0.98402777777777795" header="0.51180555555555596" footer="0.5118055555555559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E11" sqref="E11"/>
    </sheetView>
  </sheetViews>
  <sheetFormatPr defaultColWidth="9" defaultRowHeight="14.25"/>
  <cols>
    <col min="1" max="1" width="6.625" style="1" customWidth="1"/>
    <col min="2" max="3" width="6.625" style="6" customWidth="1"/>
    <col min="4" max="5" width="14.625" style="6" customWidth="1"/>
    <col min="6" max="6" width="13.625" style="6" customWidth="1"/>
    <col min="7" max="7" width="5.125" style="6" customWidth="1"/>
    <col min="8" max="8" width="12.625" style="6" customWidth="1"/>
    <col min="9" max="16384" width="9" style="6"/>
  </cols>
  <sheetData>
    <row r="1" spans="1:8" ht="20.100000000000001" customHeight="1">
      <c r="A1" s="7" t="s">
        <v>258</v>
      </c>
    </row>
    <row r="2" spans="1:8" s="1" customFormat="1" ht="39.950000000000003" customHeight="1">
      <c r="A2" s="504" t="s">
        <v>259</v>
      </c>
      <c r="B2" s="505"/>
      <c r="C2" s="505"/>
      <c r="D2" s="505"/>
      <c r="E2" s="505"/>
      <c r="F2" s="505"/>
      <c r="G2" s="505"/>
      <c r="H2" s="505"/>
    </row>
    <row r="3" spans="1:8" s="1" customFormat="1" ht="20.25">
      <c r="A3" s="506" t="s">
        <v>366</v>
      </c>
      <c r="B3" s="506"/>
      <c r="C3" s="506"/>
      <c r="D3" s="506"/>
      <c r="E3" s="506"/>
      <c r="F3" s="506"/>
      <c r="G3" s="506"/>
      <c r="H3" s="506"/>
    </row>
    <row r="4" spans="1:8" s="18" customFormat="1" ht="20.100000000000001" customHeight="1">
      <c r="A4" s="507" t="s">
        <v>260</v>
      </c>
      <c r="B4" s="507"/>
      <c r="C4" s="507"/>
      <c r="D4" s="507"/>
      <c r="E4" s="8"/>
      <c r="F4" s="8" t="s">
        <v>261</v>
      </c>
      <c r="G4" s="508" t="s">
        <v>367</v>
      </c>
      <c r="H4" s="508"/>
    </row>
    <row r="5" spans="1:8" s="19" customFormat="1" ht="24.95" customHeight="1">
      <c r="A5" s="515" t="s">
        <v>262</v>
      </c>
      <c r="B5" s="509" t="s">
        <v>263</v>
      </c>
      <c r="C5" s="509"/>
      <c r="D5" s="509" t="s">
        <v>358</v>
      </c>
      <c r="E5" s="509"/>
      <c r="F5" s="509"/>
      <c r="G5" s="509"/>
      <c r="H5" s="509"/>
    </row>
    <row r="6" spans="1:8" ht="33" customHeight="1">
      <c r="A6" s="515"/>
      <c r="B6" s="509" t="s">
        <v>264</v>
      </c>
      <c r="C6" s="509"/>
      <c r="D6" s="509" t="s">
        <v>370</v>
      </c>
      <c r="E6" s="509"/>
      <c r="F6" s="10" t="s">
        <v>265</v>
      </c>
      <c r="G6" s="509">
        <v>13974057042</v>
      </c>
      <c r="H6" s="509"/>
    </row>
    <row r="7" spans="1:8" ht="24.95" customHeight="1">
      <c r="A7" s="515"/>
      <c r="B7" s="509" t="s">
        <v>266</v>
      </c>
      <c r="C7" s="509"/>
      <c r="D7" s="509">
        <v>5</v>
      </c>
      <c r="E7" s="509"/>
      <c r="F7" s="10" t="s">
        <v>267</v>
      </c>
      <c r="G7" s="509">
        <v>5</v>
      </c>
      <c r="H7" s="509"/>
    </row>
    <row r="8" spans="1:8" ht="104.1" customHeight="1">
      <c r="A8" s="515"/>
      <c r="B8" s="509" t="s">
        <v>268</v>
      </c>
      <c r="C8" s="509"/>
      <c r="D8" s="510" t="s">
        <v>369</v>
      </c>
      <c r="E8" s="510"/>
      <c r="F8" s="510"/>
      <c r="G8" s="510"/>
      <c r="H8" s="510"/>
    </row>
    <row r="9" spans="1:8" ht="24.95" customHeight="1">
      <c r="A9" s="515"/>
      <c r="B9" s="511" t="s">
        <v>269</v>
      </c>
      <c r="C9" s="511"/>
      <c r="D9" s="511"/>
      <c r="E9" s="511"/>
      <c r="F9" s="511"/>
      <c r="G9" s="511"/>
      <c r="H9" s="511"/>
    </row>
    <row r="10" spans="1:8" ht="24.95" customHeight="1">
      <c r="A10" s="515"/>
      <c r="B10" s="509" t="s">
        <v>270</v>
      </c>
      <c r="C10" s="509"/>
      <c r="D10" s="10" t="s">
        <v>271</v>
      </c>
      <c r="E10" s="12" t="s">
        <v>83</v>
      </c>
      <c r="F10" s="10" t="s">
        <v>272</v>
      </c>
      <c r="G10" s="509" t="s">
        <v>273</v>
      </c>
      <c r="H10" s="509"/>
    </row>
    <row r="11" spans="1:8" ht="24.95" customHeight="1">
      <c r="A11" s="515"/>
      <c r="B11" s="509">
        <f>D11</f>
        <v>58.77</v>
      </c>
      <c r="C11" s="509"/>
      <c r="D11" s="20">
        <v>58.77</v>
      </c>
      <c r="E11" s="21"/>
      <c r="F11" s="10"/>
      <c r="G11" s="509"/>
      <c r="H11" s="509"/>
    </row>
    <row r="12" spans="1:8" ht="24.95" customHeight="1">
      <c r="A12" s="515"/>
      <c r="B12" s="511" t="s">
        <v>274</v>
      </c>
      <c r="C12" s="511"/>
      <c r="D12" s="511"/>
      <c r="E12" s="511"/>
      <c r="F12" s="511"/>
      <c r="G12" s="511"/>
      <c r="H12" s="511"/>
    </row>
    <row r="13" spans="1:8" ht="24.95" customHeight="1">
      <c r="A13" s="515"/>
      <c r="B13" s="509" t="s">
        <v>275</v>
      </c>
      <c r="C13" s="509"/>
      <c r="D13" s="509" t="s">
        <v>105</v>
      </c>
      <c r="E13" s="509"/>
      <c r="F13" s="509" t="s">
        <v>106</v>
      </c>
      <c r="G13" s="509"/>
      <c r="H13" s="509"/>
    </row>
    <row r="14" spans="1:8" ht="24.95" customHeight="1">
      <c r="A14" s="515"/>
      <c r="B14" s="509">
        <v>58.77</v>
      </c>
      <c r="C14" s="509"/>
      <c r="D14" s="512">
        <v>55.77</v>
      </c>
      <c r="E14" s="512"/>
      <c r="F14" s="509">
        <v>3</v>
      </c>
      <c r="G14" s="509"/>
      <c r="H14" s="509"/>
    </row>
    <row r="15" spans="1:8" ht="24.95" customHeight="1">
      <c r="A15" s="515"/>
      <c r="B15" s="509" t="s">
        <v>276</v>
      </c>
      <c r="C15" s="509"/>
      <c r="D15" s="511" t="s">
        <v>277</v>
      </c>
      <c r="E15" s="511"/>
      <c r="F15" s="511"/>
      <c r="G15" s="511"/>
      <c r="H15" s="511"/>
    </row>
    <row r="16" spans="1:8" ht="24.95" customHeight="1">
      <c r="A16" s="515"/>
      <c r="B16" s="509" t="s">
        <v>80</v>
      </c>
      <c r="C16" s="509"/>
      <c r="D16" s="509" t="s">
        <v>278</v>
      </c>
      <c r="E16" s="509"/>
      <c r="F16" s="509" t="s">
        <v>255</v>
      </c>
      <c r="G16" s="509"/>
      <c r="H16" s="10" t="s">
        <v>174</v>
      </c>
    </row>
    <row r="17" spans="1:8" ht="24.95" customHeight="1">
      <c r="A17" s="515"/>
      <c r="B17" s="509">
        <v>4</v>
      </c>
      <c r="C17" s="509"/>
      <c r="D17" s="509"/>
      <c r="E17" s="509"/>
      <c r="F17" s="509"/>
      <c r="G17" s="509"/>
      <c r="H17" s="10">
        <v>4</v>
      </c>
    </row>
    <row r="18" spans="1:8" ht="180" customHeight="1">
      <c r="A18" s="9" t="s">
        <v>279</v>
      </c>
      <c r="B18" s="510" t="s">
        <v>365</v>
      </c>
      <c r="C18" s="510"/>
      <c r="D18" s="510"/>
      <c r="E18" s="510"/>
      <c r="F18" s="510"/>
      <c r="G18" s="510"/>
      <c r="H18" s="510"/>
    </row>
    <row r="19" spans="1:8" ht="24.95" customHeight="1">
      <c r="A19" s="515" t="s">
        <v>280</v>
      </c>
      <c r="B19" s="511" t="s">
        <v>281</v>
      </c>
      <c r="C19" s="511"/>
      <c r="D19" s="11" t="s">
        <v>282</v>
      </c>
      <c r="E19" s="511" t="s">
        <v>283</v>
      </c>
      <c r="F19" s="511"/>
      <c r="G19" s="511" t="s">
        <v>284</v>
      </c>
      <c r="H19" s="511"/>
    </row>
    <row r="20" spans="1:8" ht="39.950000000000003" customHeight="1">
      <c r="A20" s="515"/>
      <c r="B20" s="509" t="s">
        <v>285</v>
      </c>
      <c r="C20" s="509"/>
      <c r="D20" s="10" t="s">
        <v>286</v>
      </c>
      <c r="E20" s="510" t="s">
        <v>359</v>
      </c>
      <c r="F20" s="510"/>
      <c r="G20" s="513">
        <v>0.98</v>
      </c>
      <c r="H20" s="509"/>
    </row>
    <row r="21" spans="1:8" ht="39.950000000000003" customHeight="1">
      <c r="A21" s="515"/>
      <c r="B21" s="509"/>
      <c r="C21" s="509"/>
      <c r="D21" s="10" t="s">
        <v>287</v>
      </c>
      <c r="E21" s="510" t="s">
        <v>360</v>
      </c>
      <c r="F21" s="510"/>
      <c r="G21" s="513">
        <v>0.98</v>
      </c>
      <c r="H21" s="509"/>
    </row>
    <row r="22" spans="1:8" ht="39.950000000000003" customHeight="1">
      <c r="A22" s="515"/>
      <c r="B22" s="509"/>
      <c r="C22" s="509"/>
      <c r="D22" s="10" t="s">
        <v>288</v>
      </c>
      <c r="E22" s="510"/>
      <c r="F22" s="510"/>
      <c r="G22" s="509"/>
      <c r="H22" s="509"/>
    </row>
    <row r="23" spans="1:8" ht="39.950000000000003" customHeight="1">
      <c r="A23" s="515"/>
      <c r="B23" s="509"/>
      <c r="C23" s="509"/>
      <c r="D23" s="10" t="s">
        <v>289</v>
      </c>
      <c r="E23" s="510"/>
      <c r="F23" s="510"/>
      <c r="G23" s="509"/>
      <c r="H23" s="509"/>
    </row>
    <row r="24" spans="1:8" ht="24.95" customHeight="1">
      <c r="A24" s="515"/>
      <c r="B24" s="511" t="s">
        <v>281</v>
      </c>
      <c r="C24" s="511"/>
      <c r="D24" s="11" t="s">
        <v>282</v>
      </c>
      <c r="E24" s="511" t="s">
        <v>283</v>
      </c>
      <c r="F24" s="511"/>
      <c r="G24" s="511" t="s">
        <v>284</v>
      </c>
      <c r="H24" s="511"/>
    </row>
    <row r="25" spans="1:8" ht="39.950000000000003" customHeight="1">
      <c r="A25" s="515"/>
      <c r="B25" s="509" t="s">
        <v>290</v>
      </c>
      <c r="C25" s="509"/>
      <c r="D25" s="10" t="s">
        <v>291</v>
      </c>
      <c r="E25" s="510" t="s">
        <v>361</v>
      </c>
      <c r="F25" s="510"/>
      <c r="G25" s="513">
        <v>1</v>
      </c>
      <c r="H25" s="509"/>
    </row>
    <row r="26" spans="1:8" ht="39.950000000000003" customHeight="1">
      <c r="A26" s="515"/>
      <c r="B26" s="509"/>
      <c r="C26" s="509"/>
      <c r="D26" s="10" t="s">
        <v>292</v>
      </c>
      <c r="E26" s="510" t="s">
        <v>362</v>
      </c>
      <c r="F26" s="510"/>
      <c r="G26" s="513">
        <v>1</v>
      </c>
      <c r="H26" s="509"/>
    </row>
    <row r="27" spans="1:8" ht="39.950000000000003" customHeight="1">
      <c r="A27" s="515"/>
      <c r="B27" s="509"/>
      <c r="C27" s="509"/>
      <c r="D27" s="10" t="s">
        <v>293</v>
      </c>
      <c r="E27" s="510" t="s">
        <v>363</v>
      </c>
      <c r="F27" s="510"/>
      <c r="G27" s="513">
        <v>1</v>
      </c>
      <c r="H27" s="509"/>
    </row>
    <row r="28" spans="1:8" ht="39.950000000000003" customHeight="1">
      <c r="A28" s="515"/>
      <c r="B28" s="509"/>
      <c r="C28" s="509"/>
      <c r="D28" s="10" t="s">
        <v>294</v>
      </c>
      <c r="E28" s="510"/>
      <c r="F28" s="510"/>
      <c r="G28" s="509"/>
      <c r="H28" s="509"/>
    </row>
    <row r="29" spans="1:8" ht="39.950000000000003" customHeight="1">
      <c r="A29" s="515"/>
      <c r="B29" s="509"/>
      <c r="C29" s="509"/>
      <c r="D29" s="10" t="s">
        <v>295</v>
      </c>
      <c r="E29" s="510" t="s">
        <v>364</v>
      </c>
      <c r="F29" s="510"/>
      <c r="G29" s="513">
        <v>1</v>
      </c>
      <c r="H29" s="509"/>
    </row>
    <row r="30" spans="1:8" ht="120" customHeight="1">
      <c r="A30" s="9" t="s">
        <v>296</v>
      </c>
      <c r="B30" s="514" t="s">
        <v>297</v>
      </c>
      <c r="C30" s="514"/>
      <c r="D30" s="514"/>
      <c r="E30" s="514"/>
      <c r="F30" s="514"/>
      <c r="G30" s="514"/>
      <c r="H30" s="514"/>
    </row>
    <row r="31" spans="1:8" s="1" customFormat="1" ht="20.100000000000001" customHeight="1">
      <c r="A31" s="14"/>
      <c r="B31" s="14"/>
      <c r="C31" s="15"/>
      <c r="D31" s="14"/>
      <c r="E31" s="14"/>
      <c r="F31" s="16"/>
      <c r="G31" s="14"/>
      <c r="H31" s="14"/>
    </row>
  </sheetData>
  <mergeCells count="64">
    <mergeCell ref="E29:F29"/>
    <mergeCell ref="G29:H29"/>
    <mergeCell ref="B30:H30"/>
    <mergeCell ref="A5:A17"/>
    <mergeCell ref="A19:A29"/>
    <mergeCell ref="B20:C23"/>
    <mergeCell ref="B25:C29"/>
    <mergeCell ref="E26:F26"/>
    <mergeCell ref="G26:H26"/>
    <mergeCell ref="E27:F27"/>
    <mergeCell ref="G27:H27"/>
    <mergeCell ref="E28:F28"/>
    <mergeCell ref="G28:H28"/>
    <mergeCell ref="B24:C24"/>
    <mergeCell ref="E24:F24"/>
    <mergeCell ref="G24:H24"/>
    <mergeCell ref="E25:F25"/>
    <mergeCell ref="G25:H25"/>
    <mergeCell ref="E21:F21"/>
    <mergeCell ref="G21:H21"/>
    <mergeCell ref="E22:F22"/>
    <mergeCell ref="G22:H22"/>
    <mergeCell ref="E23:F23"/>
    <mergeCell ref="G23:H23"/>
    <mergeCell ref="B18:H18"/>
    <mergeCell ref="B19:C19"/>
    <mergeCell ref="E19:F19"/>
    <mergeCell ref="G19:H19"/>
    <mergeCell ref="E20:F20"/>
    <mergeCell ref="G20:H20"/>
    <mergeCell ref="B16:C16"/>
    <mergeCell ref="D16:E16"/>
    <mergeCell ref="F16:G16"/>
    <mergeCell ref="B17:C17"/>
    <mergeCell ref="D17:E17"/>
    <mergeCell ref="F17:G17"/>
    <mergeCell ref="B14:C14"/>
    <mergeCell ref="D14:E14"/>
    <mergeCell ref="F14:H14"/>
    <mergeCell ref="B15:C15"/>
    <mergeCell ref="D15:H15"/>
    <mergeCell ref="B11:C11"/>
    <mergeCell ref="G11:H11"/>
    <mergeCell ref="B12:H12"/>
    <mergeCell ref="B13:C13"/>
    <mergeCell ref="D13:E13"/>
    <mergeCell ref="F13:H13"/>
    <mergeCell ref="B8:C8"/>
    <mergeCell ref="D8:H8"/>
    <mergeCell ref="B9:H9"/>
    <mergeCell ref="B10:C10"/>
    <mergeCell ref="G10:H10"/>
    <mergeCell ref="B6:C6"/>
    <mergeCell ref="D6:E6"/>
    <mergeCell ref="G6:H6"/>
    <mergeCell ref="B7:C7"/>
    <mergeCell ref="D7:E7"/>
    <mergeCell ref="G7:H7"/>
    <mergeCell ref="A2:H2"/>
    <mergeCell ref="A3:H3"/>
    <mergeCell ref="A4:D4"/>
    <mergeCell ref="G4:H4"/>
    <mergeCell ref="B5:C5"/>
    <mergeCell ref="D5:H5"/>
  </mergeCells>
  <phoneticPr fontId="13" type="noConversion"/>
  <pageMargins left="0.75" right="0.58958333333333302" top="0.97986111111111096" bottom="0.58958333333333302" header="0.30972222222222201" footer="0.30972222222222201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S51"/>
  <sheetViews>
    <sheetView workbookViewId="0">
      <selection activeCell="W11" sqref="W11"/>
    </sheetView>
  </sheetViews>
  <sheetFormatPr defaultColWidth="8.75" defaultRowHeight="14.25"/>
  <cols>
    <col min="1" max="1" width="6.625" style="3" customWidth="1"/>
    <col min="2" max="2" width="5.625" style="3" customWidth="1"/>
    <col min="3" max="3" width="5.62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5.25" style="5" customWidth="1"/>
    <col min="12" max="12" width="5.625" style="5" customWidth="1"/>
    <col min="13" max="13" width="11.25" style="5" customWidth="1"/>
    <col min="14" max="32" width="9" style="5"/>
    <col min="33" max="224" width="8.75" style="5"/>
    <col min="225" max="253" width="9" style="5"/>
    <col min="254" max="16384" width="8.75" style="6"/>
  </cols>
  <sheetData>
    <row r="1" spans="1:253" ht="20.100000000000001" customHeight="1">
      <c r="A1" s="7" t="s">
        <v>298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1" customFormat="1" ht="35.25" customHeight="1">
      <c r="A2" s="516" t="s">
        <v>299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</row>
    <row r="3" spans="1:253" s="1" customFormat="1" ht="20.100000000000001" customHeight="1">
      <c r="A3" s="506" t="s">
        <v>368</v>
      </c>
      <c r="B3" s="506"/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</row>
    <row r="4" spans="1:253" ht="20.100000000000001" customHeight="1">
      <c r="A4" s="508" t="s">
        <v>300</v>
      </c>
      <c r="B4" s="508"/>
      <c r="C4" s="508"/>
      <c r="D4" s="508"/>
      <c r="E4" s="8"/>
      <c r="F4" s="8"/>
      <c r="G4" s="8"/>
      <c r="H4" s="8"/>
      <c r="I4" s="507" t="s">
        <v>261</v>
      </c>
      <c r="J4" s="507"/>
      <c r="K4" s="507"/>
      <c r="L4" s="507"/>
      <c r="M4" s="8"/>
    </row>
    <row r="5" spans="1:253" s="2" customFormat="1" ht="21" customHeight="1">
      <c r="A5" s="515" t="s">
        <v>301</v>
      </c>
      <c r="B5" s="517" t="s">
        <v>302</v>
      </c>
      <c r="C5" s="518"/>
      <c r="D5" s="509" t="s">
        <v>303</v>
      </c>
      <c r="E5" s="509"/>
      <c r="F5" s="509"/>
      <c r="G5" s="509"/>
      <c r="H5" s="509"/>
      <c r="I5" s="509"/>
      <c r="J5" s="509"/>
      <c r="K5" s="509"/>
      <c r="L5" s="509"/>
      <c r="M5" s="509"/>
    </row>
    <row r="6" spans="1:253" s="2" customFormat="1" ht="21" customHeight="1">
      <c r="A6" s="515"/>
      <c r="B6" s="517" t="s">
        <v>304</v>
      </c>
      <c r="C6" s="518"/>
      <c r="D6" s="509" t="s">
        <v>305</v>
      </c>
      <c r="E6" s="509"/>
      <c r="F6" s="509"/>
      <c r="G6" s="509"/>
      <c r="H6" s="509"/>
      <c r="I6" s="509"/>
      <c r="J6" s="509"/>
      <c r="K6" s="509"/>
      <c r="L6" s="509"/>
      <c r="M6" s="509"/>
    </row>
    <row r="7" spans="1:253" s="2" customFormat="1" ht="21" customHeight="1">
      <c r="A7" s="515"/>
      <c r="B7" s="517" t="s">
        <v>306</v>
      </c>
      <c r="C7" s="518"/>
      <c r="D7" s="510"/>
      <c r="E7" s="510"/>
      <c r="F7" s="510"/>
      <c r="G7" s="509" t="s">
        <v>307</v>
      </c>
      <c r="H7" s="509"/>
      <c r="I7" s="509"/>
      <c r="J7" s="509"/>
      <c r="K7" s="509"/>
      <c r="L7" s="509"/>
      <c r="M7" s="509"/>
    </row>
    <row r="8" spans="1:253" s="2" customFormat="1" ht="21" customHeight="1">
      <c r="A8" s="515"/>
      <c r="B8" s="517" t="s">
        <v>308</v>
      </c>
      <c r="C8" s="518"/>
      <c r="D8" s="509"/>
      <c r="E8" s="509"/>
      <c r="F8" s="509"/>
      <c r="G8" s="509" t="s">
        <v>265</v>
      </c>
      <c r="H8" s="509"/>
      <c r="I8" s="509"/>
      <c r="J8" s="509"/>
      <c r="K8" s="509"/>
      <c r="L8" s="509"/>
      <c r="M8" s="509"/>
    </row>
    <row r="9" spans="1:253" s="2" customFormat="1" ht="30" customHeight="1">
      <c r="A9" s="515"/>
      <c r="B9" s="517" t="s">
        <v>264</v>
      </c>
      <c r="C9" s="518"/>
      <c r="D9" s="509"/>
      <c r="E9" s="509"/>
      <c r="F9" s="509"/>
      <c r="G9" s="509" t="s">
        <v>265</v>
      </c>
      <c r="H9" s="509"/>
      <c r="I9" s="509"/>
      <c r="J9" s="509"/>
      <c r="K9" s="509"/>
      <c r="L9" s="509"/>
      <c r="M9" s="509"/>
    </row>
    <row r="10" spans="1:253" s="2" customFormat="1" ht="45" customHeight="1">
      <c r="A10" s="515"/>
      <c r="B10" s="517" t="s">
        <v>309</v>
      </c>
      <c r="C10" s="518"/>
      <c r="D10" s="510" t="s">
        <v>310</v>
      </c>
      <c r="E10" s="510"/>
      <c r="F10" s="510"/>
      <c r="G10" s="510"/>
      <c r="H10" s="510"/>
      <c r="I10" s="510"/>
      <c r="J10" s="510"/>
      <c r="K10" s="510"/>
      <c r="L10" s="510"/>
      <c r="M10" s="510"/>
    </row>
    <row r="11" spans="1:253" s="2" customFormat="1" ht="54.95" customHeight="1">
      <c r="A11" s="515"/>
      <c r="B11" s="517" t="s">
        <v>311</v>
      </c>
      <c r="C11" s="518"/>
      <c r="D11" s="510"/>
      <c r="E11" s="510"/>
      <c r="F11" s="510"/>
      <c r="G11" s="510"/>
      <c r="H11" s="510"/>
      <c r="I11" s="510"/>
      <c r="J11" s="510"/>
      <c r="K11" s="510"/>
      <c r="L11" s="510"/>
      <c r="M11" s="510"/>
    </row>
    <row r="12" spans="1:253" s="2" customFormat="1" ht="54.95" customHeight="1">
      <c r="A12" s="515"/>
      <c r="B12" s="517" t="s">
        <v>312</v>
      </c>
      <c r="C12" s="518"/>
      <c r="D12" s="509"/>
      <c r="E12" s="509"/>
      <c r="F12" s="509"/>
      <c r="G12" s="509"/>
      <c r="H12" s="509"/>
      <c r="I12" s="509"/>
      <c r="J12" s="509"/>
      <c r="K12" s="509"/>
      <c r="L12" s="509"/>
      <c r="M12" s="509"/>
    </row>
    <row r="13" spans="1:253" s="2" customFormat="1" ht="21" customHeight="1">
      <c r="A13" s="515" t="s">
        <v>313</v>
      </c>
      <c r="B13" s="522" t="s">
        <v>314</v>
      </c>
      <c r="C13" s="523"/>
      <c r="D13" s="511" t="s">
        <v>315</v>
      </c>
      <c r="E13" s="511"/>
      <c r="F13" s="511" t="s">
        <v>316</v>
      </c>
      <c r="G13" s="511"/>
      <c r="H13" s="511"/>
      <c r="I13" s="511"/>
      <c r="J13" s="511" t="s">
        <v>317</v>
      </c>
      <c r="K13" s="511"/>
      <c r="L13" s="511"/>
      <c r="M13" s="511"/>
    </row>
    <row r="14" spans="1:253" s="2" customFormat="1" ht="21" customHeight="1">
      <c r="A14" s="515"/>
      <c r="B14" s="524"/>
      <c r="C14" s="525"/>
      <c r="D14" s="509" t="s">
        <v>318</v>
      </c>
      <c r="E14" s="509"/>
      <c r="F14" s="509"/>
      <c r="G14" s="509"/>
      <c r="H14" s="509"/>
      <c r="I14" s="509"/>
      <c r="J14" s="509"/>
      <c r="K14" s="509"/>
      <c r="L14" s="509"/>
      <c r="M14" s="509"/>
    </row>
    <row r="15" spans="1:253" s="2" customFormat="1" ht="21" customHeight="1">
      <c r="A15" s="515"/>
      <c r="B15" s="524"/>
      <c r="C15" s="525"/>
      <c r="D15" s="509" t="s">
        <v>319</v>
      </c>
      <c r="E15" s="509"/>
      <c r="F15" s="509"/>
      <c r="G15" s="509"/>
      <c r="H15" s="509"/>
      <c r="I15" s="509"/>
      <c r="J15" s="509"/>
      <c r="K15" s="509"/>
      <c r="L15" s="509"/>
      <c r="M15" s="509"/>
    </row>
    <row r="16" spans="1:253" s="2" customFormat="1" ht="21" customHeight="1">
      <c r="A16" s="515"/>
      <c r="B16" s="524"/>
      <c r="C16" s="525"/>
      <c r="D16" s="509" t="s">
        <v>320</v>
      </c>
      <c r="E16" s="509"/>
      <c r="F16" s="509"/>
      <c r="G16" s="509"/>
      <c r="H16" s="509"/>
      <c r="I16" s="509"/>
      <c r="J16" s="509"/>
      <c r="K16" s="509"/>
      <c r="L16" s="509"/>
      <c r="M16" s="509"/>
    </row>
    <row r="17" spans="1:16" s="2" customFormat="1" ht="21" customHeight="1">
      <c r="A17" s="515"/>
      <c r="B17" s="524"/>
      <c r="C17" s="525"/>
      <c r="D17" s="509" t="s">
        <v>321</v>
      </c>
      <c r="E17" s="509"/>
      <c r="F17" s="509"/>
      <c r="G17" s="509"/>
      <c r="H17" s="509"/>
      <c r="I17" s="509"/>
      <c r="J17" s="509"/>
      <c r="K17" s="509"/>
      <c r="L17" s="509"/>
      <c r="M17" s="509"/>
    </row>
    <row r="18" spans="1:16" s="2" customFormat="1" ht="21" customHeight="1">
      <c r="A18" s="515"/>
      <c r="B18" s="526"/>
      <c r="C18" s="527"/>
      <c r="D18" s="509" t="s">
        <v>322</v>
      </c>
      <c r="E18" s="509"/>
      <c r="F18" s="509"/>
      <c r="G18" s="509"/>
      <c r="H18" s="509"/>
      <c r="I18" s="509"/>
      <c r="J18" s="509"/>
      <c r="K18" s="509"/>
      <c r="L18" s="509"/>
      <c r="M18" s="509"/>
    </row>
    <row r="19" spans="1:16" s="2" customFormat="1" ht="21" customHeight="1">
      <c r="A19" s="515"/>
      <c r="B19" s="522" t="s">
        <v>323</v>
      </c>
      <c r="C19" s="523"/>
      <c r="D19" s="509" t="s">
        <v>315</v>
      </c>
      <c r="E19" s="509"/>
      <c r="F19" s="519" t="s">
        <v>324</v>
      </c>
      <c r="G19" s="519"/>
      <c r="H19" s="519"/>
      <c r="I19" s="519" t="s">
        <v>325</v>
      </c>
      <c r="J19" s="519"/>
      <c r="K19" s="519"/>
      <c r="L19" s="519" t="s">
        <v>326</v>
      </c>
      <c r="M19" s="519"/>
    </row>
    <row r="20" spans="1:16" s="2" customFormat="1" ht="21" customHeight="1">
      <c r="A20" s="515"/>
      <c r="B20" s="524"/>
      <c r="C20" s="525"/>
      <c r="D20" s="509" t="s">
        <v>318</v>
      </c>
      <c r="E20" s="509"/>
      <c r="F20" s="510"/>
      <c r="G20" s="510"/>
      <c r="H20" s="510"/>
      <c r="I20" s="510"/>
      <c r="J20" s="510"/>
      <c r="K20" s="510"/>
      <c r="L20" s="510"/>
      <c r="M20" s="510"/>
    </row>
    <row r="21" spans="1:16" s="2" customFormat="1" ht="21" customHeight="1">
      <c r="A21" s="515"/>
      <c r="B21" s="524"/>
      <c r="C21" s="525"/>
      <c r="D21" s="510">
        <v>1</v>
      </c>
      <c r="E21" s="510"/>
      <c r="F21" s="510"/>
      <c r="G21" s="510"/>
      <c r="H21" s="510"/>
      <c r="I21" s="510"/>
      <c r="J21" s="510"/>
      <c r="K21" s="510"/>
      <c r="L21" s="510"/>
      <c r="M21" s="510"/>
    </row>
    <row r="22" spans="1:16" s="2" customFormat="1" ht="21" customHeight="1">
      <c r="A22" s="515"/>
      <c r="B22" s="524"/>
      <c r="C22" s="525"/>
      <c r="D22" s="510">
        <v>2</v>
      </c>
      <c r="E22" s="510"/>
      <c r="F22" s="510"/>
      <c r="G22" s="510"/>
      <c r="H22" s="510"/>
      <c r="I22" s="510"/>
      <c r="J22" s="510"/>
      <c r="K22" s="510"/>
      <c r="L22" s="510"/>
      <c r="M22" s="510"/>
    </row>
    <row r="23" spans="1:16" s="2" customFormat="1" ht="21" customHeight="1">
      <c r="A23" s="515"/>
      <c r="B23" s="524"/>
      <c r="C23" s="525"/>
      <c r="D23" s="510">
        <v>3</v>
      </c>
      <c r="E23" s="510"/>
      <c r="F23" s="509"/>
      <c r="G23" s="509"/>
      <c r="H23" s="509"/>
      <c r="I23" s="509"/>
      <c r="J23" s="509"/>
      <c r="K23" s="509"/>
      <c r="L23" s="509"/>
      <c r="M23" s="509"/>
    </row>
    <row r="24" spans="1:16" s="2" customFormat="1" ht="21" customHeight="1">
      <c r="A24" s="515"/>
      <c r="B24" s="526"/>
      <c r="C24" s="527"/>
      <c r="D24" s="510" t="s">
        <v>327</v>
      </c>
      <c r="E24" s="510"/>
      <c r="F24" s="510"/>
      <c r="G24" s="510"/>
      <c r="H24" s="510"/>
      <c r="I24" s="510"/>
      <c r="J24" s="510"/>
      <c r="K24" s="510"/>
      <c r="L24" s="510"/>
      <c r="M24" s="510"/>
    </row>
    <row r="25" spans="1:16" s="2" customFormat="1" ht="80.099999999999994" customHeight="1">
      <c r="A25" s="520" t="s">
        <v>328</v>
      </c>
      <c r="B25" s="520"/>
      <c r="C25" s="520"/>
      <c r="D25" s="509"/>
      <c r="E25" s="509"/>
      <c r="F25" s="509"/>
      <c r="G25" s="509"/>
      <c r="H25" s="509"/>
      <c r="I25" s="509"/>
      <c r="J25" s="509"/>
      <c r="K25" s="509"/>
      <c r="L25" s="509"/>
      <c r="M25" s="509"/>
    </row>
    <row r="26" spans="1:16" s="2" customFormat="1" ht="20.100000000000001" customHeight="1">
      <c r="A26" s="528" t="s">
        <v>329</v>
      </c>
      <c r="B26" s="529"/>
      <c r="C26" s="521" t="s">
        <v>330</v>
      </c>
      <c r="D26" s="521"/>
      <c r="E26" s="521"/>
      <c r="F26" s="521"/>
      <c r="G26" s="521"/>
      <c r="H26" s="511" t="s">
        <v>331</v>
      </c>
      <c r="I26" s="511"/>
      <c r="J26" s="511"/>
      <c r="K26" s="511" t="s">
        <v>332</v>
      </c>
      <c r="L26" s="511"/>
      <c r="M26" s="511"/>
    </row>
    <row r="27" spans="1:16" s="2" customFormat="1" ht="20.100000000000001" customHeight="1">
      <c r="A27" s="530"/>
      <c r="B27" s="531"/>
      <c r="C27" s="532" t="s">
        <v>333</v>
      </c>
      <c r="D27" s="533"/>
      <c r="E27" s="533"/>
      <c r="F27" s="533"/>
      <c r="G27" s="533"/>
      <c r="H27" s="509"/>
      <c r="I27" s="509"/>
      <c r="J27" s="509"/>
      <c r="K27" s="509"/>
      <c r="L27" s="509"/>
      <c r="M27" s="509"/>
    </row>
    <row r="28" spans="1:16" s="2" customFormat="1" ht="20.100000000000001" customHeight="1">
      <c r="A28" s="530"/>
      <c r="B28" s="531"/>
      <c r="C28" s="534" t="s">
        <v>334</v>
      </c>
      <c r="D28" s="534"/>
      <c r="E28" s="534"/>
      <c r="F28" s="534"/>
      <c r="G28" s="534"/>
      <c r="H28" s="509"/>
      <c r="I28" s="509"/>
      <c r="J28" s="509"/>
      <c r="K28" s="509"/>
      <c r="L28" s="509"/>
      <c r="M28" s="509"/>
    </row>
    <row r="29" spans="1:16" s="2" customFormat="1" ht="20.100000000000001" customHeight="1">
      <c r="A29" s="530"/>
      <c r="B29" s="531"/>
      <c r="C29" s="534" t="s">
        <v>327</v>
      </c>
      <c r="D29" s="534"/>
      <c r="E29" s="534"/>
      <c r="F29" s="534"/>
      <c r="G29" s="534"/>
      <c r="H29" s="509"/>
      <c r="I29" s="509"/>
      <c r="J29" s="509"/>
      <c r="K29" s="509"/>
      <c r="L29" s="509"/>
      <c r="M29" s="509"/>
    </row>
    <row r="30" spans="1:16" s="2" customFormat="1" ht="60" customHeight="1">
      <c r="A30" s="539" t="s">
        <v>335</v>
      </c>
      <c r="B30" s="13" t="s">
        <v>336</v>
      </c>
      <c r="C30" s="510" t="s">
        <v>337</v>
      </c>
      <c r="D30" s="510"/>
      <c r="E30" s="510"/>
      <c r="F30" s="510"/>
      <c r="G30" s="510"/>
      <c r="H30" s="510"/>
      <c r="I30" s="510"/>
      <c r="J30" s="510"/>
      <c r="K30" s="510"/>
      <c r="L30" s="510"/>
      <c r="M30" s="510"/>
      <c r="P30" s="17"/>
    </row>
    <row r="31" spans="1:16" s="2" customFormat="1" ht="60" customHeight="1">
      <c r="A31" s="540"/>
      <c r="B31" s="13" t="s">
        <v>338</v>
      </c>
      <c r="C31" s="510" t="s">
        <v>337</v>
      </c>
      <c r="D31" s="510"/>
      <c r="E31" s="510"/>
      <c r="F31" s="510"/>
      <c r="G31" s="510"/>
      <c r="H31" s="510"/>
      <c r="I31" s="510"/>
      <c r="J31" s="510"/>
      <c r="K31" s="510"/>
      <c r="L31" s="510"/>
      <c r="M31" s="510"/>
    </row>
    <row r="32" spans="1:16" s="2" customFormat="1" ht="20.100000000000001" customHeight="1">
      <c r="A32" s="540"/>
      <c r="B32" s="541" t="s">
        <v>339</v>
      </c>
      <c r="C32" s="509" t="s">
        <v>281</v>
      </c>
      <c r="D32" s="509"/>
      <c r="E32" s="509" t="s">
        <v>282</v>
      </c>
      <c r="F32" s="509"/>
      <c r="G32" s="509"/>
      <c r="H32" s="509" t="s">
        <v>283</v>
      </c>
      <c r="I32" s="509"/>
      <c r="J32" s="509"/>
      <c r="K32" s="509"/>
      <c r="L32" s="509" t="s">
        <v>284</v>
      </c>
      <c r="M32" s="509"/>
    </row>
    <row r="33" spans="1:13" s="2" customFormat="1" ht="30" customHeight="1">
      <c r="A33" s="540"/>
      <c r="B33" s="542"/>
      <c r="C33" s="509" t="s">
        <v>340</v>
      </c>
      <c r="D33" s="509"/>
      <c r="E33" s="509" t="s">
        <v>286</v>
      </c>
      <c r="F33" s="509"/>
      <c r="G33" s="509"/>
      <c r="H33" s="510" t="s">
        <v>341</v>
      </c>
      <c r="I33" s="510"/>
      <c r="J33" s="510"/>
      <c r="K33" s="510"/>
      <c r="L33" s="509"/>
      <c r="M33" s="509"/>
    </row>
    <row r="34" spans="1:13" s="2" customFormat="1" ht="30" customHeight="1">
      <c r="A34" s="540"/>
      <c r="B34" s="542"/>
      <c r="C34" s="509"/>
      <c r="D34" s="509"/>
      <c r="E34" s="509" t="s">
        <v>287</v>
      </c>
      <c r="F34" s="509"/>
      <c r="G34" s="509"/>
      <c r="H34" s="510" t="s">
        <v>341</v>
      </c>
      <c r="I34" s="510"/>
      <c r="J34" s="510"/>
      <c r="K34" s="510"/>
      <c r="L34" s="509"/>
      <c r="M34" s="509"/>
    </row>
    <row r="35" spans="1:13" s="2" customFormat="1" ht="30" customHeight="1">
      <c r="A35" s="540"/>
      <c r="B35" s="542"/>
      <c r="C35" s="509"/>
      <c r="D35" s="509"/>
      <c r="E35" s="509" t="s">
        <v>288</v>
      </c>
      <c r="F35" s="509"/>
      <c r="G35" s="509"/>
      <c r="H35" s="510" t="s">
        <v>341</v>
      </c>
      <c r="I35" s="510"/>
      <c r="J35" s="510"/>
      <c r="K35" s="510"/>
      <c r="L35" s="509"/>
      <c r="M35" s="509"/>
    </row>
    <row r="36" spans="1:13" s="2" customFormat="1" ht="30" customHeight="1">
      <c r="A36" s="540"/>
      <c r="B36" s="542"/>
      <c r="C36" s="509"/>
      <c r="D36" s="509"/>
      <c r="E36" s="509" t="s">
        <v>289</v>
      </c>
      <c r="F36" s="509"/>
      <c r="G36" s="509"/>
      <c r="H36" s="510" t="s">
        <v>341</v>
      </c>
      <c r="I36" s="510"/>
      <c r="J36" s="510"/>
      <c r="K36" s="510"/>
      <c r="L36" s="509"/>
      <c r="M36" s="509"/>
    </row>
    <row r="37" spans="1:13" s="2" customFormat="1" ht="30" customHeight="1">
      <c r="A37" s="540"/>
      <c r="B37" s="542"/>
      <c r="C37" s="509"/>
      <c r="D37" s="509"/>
      <c r="E37" s="509" t="s">
        <v>327</v>
      </c>
      <c r="F37" s="509"/>
      <c r="G37" s="509"/>
      <c r="H37" s="510" t="s">
        <v>341</v>
      </c>
      <c r="I37" s="510"/>
      <c r="J37" s="510"/>
      <c r="K37" s="510"/>
      <c r="L37" s="509"/>
      <c r="M37" s="509"/>
    </row>
    <row r="38" spans="1:13" s="2" customFormat="1" ht="21" customHeight="1">
      <c r="A38" s="540"/>
      <c r="B38" s="542"/>
      <c r="C38" s="509" t="s">
        <v>281</v>
      </c>
      <c r="D38" s="509"/>
      <c r="E38" s="509" t="s">
        <v>282</v>
      </c>
      <c r="F38" s="509"/>
      <c r="G38" s="509"/>
      <c r="H38" s="509" t="s">
        <v>283</v>
      </c>
      <c r="I38" s="509"/>
      <c r="J38" s="509"/>
      <c r="K38" s="509"/>
      <c r="L38" s="509" t="s">
        <v>284</v>
      </c>
      <c r="M38" s="509"/>
    </row>
    <row r="39" spans="1:13" s="2" customFormat="1" ht="30" customHeight="1">
      <c r="A39" s="540"/>
      <c r="B39" s="542"/>
      <c r="C39" s="509" t="s">
        <v>340</v>
      </c>
      <c r="D39" s="509"/>
      <c r="E39" s="509" t="s">
        <v>291</v>
      </c>
      <c r="F39" s="509"/>
      <c r="G39" s="509"/>
      <c r="H39" s="510" t="s">
        <v>341</v>
      </c>
      <c r="I39" s="510"/>
      <c r="J39" s="510"/>
      <c r="K39" s="510"/>
      <c r="L39" s="509"/>
      <c r="M39" s="509"/>
    </row>
    <row r="40" spans="1:13" s="2" customFormat="1" ht="30" customHeight="1">
      <c r="A40" s="540"/>
      <c r="B40" s="542"/>
      <c r="C40" s="509"/>
      <c r="D40" s="509"/>
      <c r="E40" s="509" t="s">
        <v>292</v>
      </c>
      <c r="F40" s="509"/>
      <c r="G40" s="509"/>
      <c r="H40" s="510" t="s">
        <v>341</v>
      </c>
      <c r="I40" s="510"/>
      <c r="J40" s="510"/>
      <c r="K40" s="510"/>
      <c r="L40" s="509"/>
      <c r="M40" s="509"/>
    </row>
    <row r="41" spans="1:13" s="2" customFormat="1" ht="30" customHeight="1">
      <c r="A41" s="540"/>
      <c r="B41" s="542"/>
      <c r="C41" s="509"/>
      <c r="D41" s="509"/>
      <c r="E41" s="509" t="s">
        <v>293</v>
      </c>
      <c r="F41" s="509"/>
      <c r="G41" s="509"/>
      <c r="H41" s="510" t="s">
        <v>341</v>
      </c>
      <c r="I41" s="510"/>
      <c r="J41" s="510"/>
      <c r="K41" s="510"/>
      <c r="L41" s="509"/>
      <c r="M41" s="509"/>
    </row>
    <row r="42" spans="1:13" s="2" customFormat="1" ht="30" customHeight="1">
      <c r="A42" s="540"/>
      <c r="B42" s="542"/>
      <c r="C42" s="509"/>
      <c r="D42" s="509"/>
      <c r="E42" s="509" t="s">
        <v>294</v>
      </c>
      <c r="F42" s="509"/>
      <c r="G42" s="509"/>
      <c r="H42" s="510" t="s">
        <v>341</v>
      </c>
      <c r="I42" s="510"/>
      <c r="J42" s="510"/>
      <c r="K42" s="510"/>
      <c r="L42" s="509"/>
      <c r="M42" s="509"/>
    </row>
    <row r="43" spans="1:13" s="2" customFormat="1" ht="30" customHeight="1">
      <c r="A43" s="540"/>
      <c r="B43" s="542"/>
      <c r="C43" s="509"/>
      <c r="D43" s="509"/>
      <c r="E43" s="509" t="s">
        <v>295</v>
      </c>
      <c r="F43" s="509"/>
      <c r="G43" s="509"/>
      <c r="H43" s="510" t="s">
        <v>341</v>
      </c>
      <c r="I43" s="510"/>
      <c r="J43" s="510"/>
      <c r="K43" s="510"/>
      <c r="L43" s="509"/>
      <c r="M43" s="509"/>
    </row>
    <row r="44" spans="1:13" s="2" customFormat="1" ht="30" customHeight="1">
      <c r="A44" s="540"/>
      <c r="B44" s="542"/>
      <c r="C44" s="509"/>
      <c r="D44" s="509"/>
      <c r="E44" s="509" t="s">
        <v>327</v>
      </c>
      <c r="F44" s="509"/>
      <c r="G44" s="509"/>
      <c r="H44" s="510" t="s">
        <v>341</v>
      </c>
      <c r="I44" s="510"/>
      <c r="J44" s="510"/>
      <c r="K44" s="510"/>
      <c r="L44" s="509"/>
      <c r="M44" s="509"/>
    </row>
    <row r="45" spans="1:13" s="2" customFormat="1" ht="60" customHeight="1">
      <c r="A45" s="520" t="s">
        <v>342</v>
      </c>
      <c r="B45" s="520"/>
      <c r="C45" s="520"/>
      <c r="D45" s="517"/>
      <c r="E45" s="535"/>
      <c r="F45" s="535"/>
      <c r="G45" s="535"/>
      <c r="H45" s="535"/>
      <c r="I45" s="535"/>
      <c r="J45" s="535"/>
      <c r="K45" s="535"/>
      <c r="L45" s="535"/>
      <c r="M45" s="518"/>
    </row>
    <row r="46" spans="1:13" ht="69.95" customHeight="1">
      <c r="A46" s="520" t="s">
        <v>343</v>
      </c>
      <c r="B46" s="520"/>
      <c r="C46" s="520"/>
      <c r="D46" s="536" t="s">
        <v>344</v>
      </c>
      <c r="E46" s="537"/>
      <c r="F46" s="537"/>
      <c r="G46" s="537"/>
      <c r="H46" s="537"/>
      <c r="I46" s="537"/>
      <c r="J46" s="537"/>
      <c r="K46" s="537"/>
      <c r="L46" s="537"/>
      <c r="M46" s="538"/>
    </row>
    <row r="47" spans="1:13" s="1" customFormat="1" ht="20.100000000000001" customHeight="1">
      <c r="A47" s="14"/>
      <c r="B47" s="14"/>
      <c r="C47" s="15"/>
      <c r="D47" s="15"/>
      <c r="E47" s="16"/>
      <c r="F47" s="14"/>
      <c r="J47" s="16"/>
    </row>
    <row r="48" spans="1:13" ht="24.95" customHeight="1"/>
    <row r="49" ht="24.95" customHeight="1"/>
    <row r="50" ht="24.95" customHeight="1"/>
    <row r="51" ht="24.95" customHeight="1"/>
  </sheetData>
  <mergeCells count="138">
    <mergeCell ref="E43:G43"/>
    <mergeCell ref="H43:K43"/>
    <mergeCell ref="L43:M43"/>
    <mergeCell ref="E44:G44"/>
    <mergeCell ref="H44:K44"/>
    <mergeCell ref="L44:M44"/>
    <mergeCell ref="A45:C45"/>
    <mergeCell ref="D45:M45"/>
    <mergeCell ref="A46:C46"/>
    <mergeCell ref="D46:M46"/>
    <mergeCell ref="A30:A44"/>
    <mergeCell ref="B32:B44"/>
    <mergeCell ref="C33:D37"/>
    <mergeCell ref="C39:D44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E37:G37"/>
    <mergeCell ref="H37:K37"/>
    <mergeCell ref="L37:M37"/>
    <mergeCell ref="C38:D38"/>
    <mergeCell ref="E38:G38"/>
    <mergeCell ref="H38:K38"/>
    <mergeCell ref="L38:M38"/>
    <mergeCell ref="E39:G39"/>
    <mergeCell ref="H39:K39"/>
    <mergeCell ref="L39:M39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C27:G27"/>
    <mergeCell ref="H27:J27"/>
    <mergeCell ref="K27:M27"/>
    <mergeCell ref="C28:G28"/>
    <mergeCell ref="H28:J28"/>
    <mergeCell ref="K28:M28"/>
    <mergeCell ref="C29:G29"/>
    <mergeCell ref="H29:J29"/>
    <mergeCell ref="K29:M29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A13:A24"/>
    <mergeCell ref="B13:C18"/>
    <mergeCell ref="B19:C24"/>
    <mergeCell ref="A26:B29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A5:A12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</mergeCells>
  <phoneticPr fontId="13" type="noConversion"/>
  <pageMargins left="0.75" right="0.62986111111111098" top="0.78958333333333297" bottom="0.70972222222222203" header="0.30972222222222201" footer="0.309722222222222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38</vt:i4>
      </vt:variant>
    </vt:vector>
  </HeadingPairs>
  <TitlesOfParts>
    <vt:vector size="68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</vt:lpstr>
      <vt:lpstr>部门收入总表!Print_Area</vt:lpstr>
      <vt:lpstr>部门收支总表!Print_Area</vt:lpstr>
      <vt:lpstr>财政拨款收支总表!Print_Area</vt:lpstr>
      <vt:lpstr>'个人家庭(政府预算)'!Print_Area</vt:lpstr>
      <vt:lpstr>'个人家庭(政府预算)(2)'!Print_Area</vt:lpstr>
      <vt:lpstr>'工资福利(政府预算)'!Print_Area</vt:lpstr>
      <vt:lpstr>'工资福利(政府预算)(2)'!Print_Area</vt:lpstr>
      <vt:lpstr>'经费拨款(政府预算)'!Print_Area</vt:lpstr>
      <vt:lpstr>'商品服务(政府预算)'!Print_Area</vt:lpstr>
      <vt:lpstr>'商品服务(政府预算)(2)'!Print_Area</vt:lpstr>
      <vt:lpstr>'政府性基金(政府预算)'!Print_Area</vt:lpstr>
      <vt:lpstr>'支出分类(政府预算)'!Print_Area</vt:lpstr>
      <vt:lpstr>'专户(政府预算)'!Print_Area</vt:lpstr>
      <vt:lpstr>部门收入总表!Print_Titles</vt:lpstr>
      <vt:lpstr>部门收支总表!Print_Titles</vt:lpstr>
      <vt:lpstr>'部门支出总表 '!Print_Titles</vt:lpstr>
      <vt:lpstr>'部门支出总表（分类）'!Print_Titles</vt:lpstr>
      <vt:lpstr>财政拨款收支总表!Print_Titles</vt:lpstr>
      <vt:lpstr>'个人家庭(政府预算)'!Print_Titles</vt:lpstr>
      <vt:lpstr>'个人家庭(政府预算)(2)'!Print_Titles</vt:lpstr>
      <vt:lpstr>'工资福利(政府预算)'!Print_Titles</vt:lpstr>
      <vt:lpstr>'工资福利(政府预算)(2)'!Print_Titles</vt:lpstr>
      <vt:lpstr>'基本-个人和家庭'!Print_Titles</vt:lpstr>
      <vt:lpstr>'基本-工资福利'!Print_Titles</vt:lpstr>
      <vt:lpstr>'基本-一般商品服务'!Print_Titles</vt:lpstr>
      <vt:lpstr>经费拔款!Print_Titles</vt:lpstr>
      <vt:lpstr>'经费拨款(政府预算)'!Print_Titles</vt:lpstr>
      <vt:lpstr>三公!Print_Titles</vt:lpstr>
      <vt:lpstr>'商品服务(政府预算)'!Print_Titles</vt:lpstr>
      <vt:lpstr>'商品服务(政府预算)(2)'!Print_Titles</vt:lpstr>
      <vt:lpstr>项目明细表!Print_Titles</vt:lpstr>
      <vt:lpstr>'一般-个人和家庭'!Print_Titles</vt:lpstr>
      <vt:lpstr>'一般-商品和服务'!Print_Titles</vt:lpstr>
      <vt:lpstr>政府性基金!Print_Titles</vt:lpstr>
      <vt:lpstr>'政府性基金(政府预算)'!Print_Titles</vt:lpstr>
      <vt:lpstr>'支出分类(政府预算)'!Print_Titles</vt:lpstr>
      <vt:lpstr>专户!Print_Titles</vt:lpstr>
      <vt:lpstr>'专户(政府预算)'!Print_Titles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2018-09-15T02:50:00Z</cp:lastPrinted>
  <dcterms:created xsi:type="dcterms:W3CDTF">1996-12-17T01:32:00Z</dcterms:created>
  <dcterms:modified xsi:type="dcterms:W3CDTF">2019-12-14T08:50:18Z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2052-11.1.0.9208</vt:lpwstr>
  </property>
</Properties>
</file>