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98" firstSheet="18" activeTab="28"/>
  </bookViews>
  <sheets>
    <sheet name="部门收支总表" sheetId="1" r:id="rId1"/>
    <sheet name="部门收入总表" sheetId="5" r:id="rId2"/>
    <sheet name="部门支出总表 " sheetId="9" r:id="rId3"/>
    <sheet name="部门支出总表（分类）" sheetId="40" r:id="rId4"/>
    <sheet name="支出分类(政府预算)" sheetId="58" r:id="rId5"/>
    <sheet name="基本-工资福利" sheetId="44" r:id="rId6"/>
    <sheet name="工资福利(政府预算)" sheetId="59" r:id="rId7"/>
    <sheet name="基本-一般商品服务" sheetId="45" r:id="rId8"/>
    <sheet name="商品服务(政府预算)" sheetId="60" r:id="rId9"/>
    <sheet name="基本-个人和家庭" sheetId="43" r:id="rId10"/>
    <sheet name="个人家庭(政府预算)" sheetId="61" r:id="rId11"/>
    <sheet name="财政拨款收支总表" sheetId="4" r:id="rId12"/>
    <sheet name="一般预算支出" sheetId="46" r:id="rId13"/>
    <sheet name="一般预算基本支出表" sheetId="63" r:id="rId14"/>
    <sheet name="一般-工资福利" sheetId="47" r:id="rId15"/>
    <sheet name="工资福利(政府预算)(2)" sheetId="65" r:id="rId16"/>
    <sheet name="一般-商品和服务" sheetId="48" r:id="rId17"/>
    <sheet name="商品服务(政府预算)(2)" sheetId="67" r:id="rId18"/>
    <sheet name="一般-个人和家庭" sheetId="49" r:id="rId19"/>
    <sheet name="个人家庭(政府预算)(2)" sheetId="69" r:id="rId20"/>
    <sheet name="项目明细表" sheetId="52" r:id="rId21"/>
    <sheet name="政府性基金" sheetId="22" r:id="rId22"/>
    <sheet name="政府性基金(政府预算)" sheetId="71" r:id="rId23"/>
    <sheet name="专户" sheetId="23" r:id="rId24"/>
    <sheet name="专户(政府预算)" sheetId="74" r:id="rId25"/>
    <sheet name="经费拔款" sheetId="57" r:id="rId26"/>
    <sheet name="经费拨款(政府预算)" sheetId="75" r:id="rId27"/>
    <sheet name="三公" sheetId="25" r:id="rId28"/>
    <sheet name="部门整体绩效目标申报表" sheetId="79" r:id="rId29"/>
    <sheet name="专项资金绩效目标申报表" sheetId="78" r:id="rId30"/>
  </sheets>
  <definedNames>
    <definedName name="_xlnm.Print_Area" localSheetId="1">部门收入总表!$A$1:$M$8</definedName>
    <definedName name="_xlnm.Print_Area" localSheetId="0">部门收支总表!$A$1:$H$28</definedName>
    <definedName name="_xlnm.Print_Area" localSheetId="2">#N/A</definedName>
    <definedName name="_xlnm.Print_Area" localSheetId="3">#N/A</definedName>
    <definedName name="_xlnm.Print_Area" localSheetId="11">财政拨款收支总表!$A$1:$F$26</definedName>
    <definedName name="_xlnm.Print_Area" localSheetId="10">'个人家庭(政府预算)'!$A$1:$K$6</definedName>
    <definedName name="_xlnm.Print_Area" localSheetId="19">'个人家庭(政府预算)(2)'!$A$1:$K$6</definedName>
    <definedName name="_xlnm.Print_Area" localSheetId="6">'工资福利(政府预算)'!$A$1:$N$11</definedName>
    <definedName name="_xlnm.Print_Area" localSheetId="15">'工资福利(政府预算)(2)'!$A$1:$N$14</definedName>
    <definedName name="_xlnm.Print_Area" localSheetId="9">#N/A</definedName>
    <definedName name="_xlnm.Print_Area" localSheetId="5">#N/A</definedName>
    <definedName name="_xlnm.Print_Area" localSheetId="7">#N/A</definedName>
    <definedName name="_xlnm.Print_Area" localSheetId="25">#N/A</definedName>
    <definedName name="_xlnm.Print_Area" localSheetId="26">'经费拨款(政府预算)'!$A$1:$U$15</definedName>
    <definedName name="_xlnm.Print_Area" localSheetId="27">#N/A</definedName>
    <definedName name="_xlnm.Print_Area" localSheetId="8">'商品服务(政府预算)'!$A$1:$T$8</definedName>
    <definedName name="_xlnm.Print_Area" localSheetId="17">'商品服务(政府预算)(2)'!$A$1:$T$9</definedName>
    <definedName name="_xlnm.Print_Area" localSheetId="20">#N/A</definedName>
    <definedName name="_xlnm.Print_Area" localSheetId="18">#N/A</definedName>
    <definedName name="_xlnm.Print_Area" localSheetId="14">#N/A</definedName>
    <definedName name="_xlnm.Print_Area" localSheetId="16">#N/A</definedName>
    <definedName name="_xlnm.Print_Area" localSheetId="13">#N/A</definedName>
    <definedName name="_xlnm.Print_Area" localSheetId="12">#N/A</definedName>
    <definedName name="_xlnm.Print_Area" localSheetId="21">#N/A</definedName>
    <definedName name="_xlnm.Print_Area" localSheetId="22">'政府性基金(政府预算)'!$A$1:$U$6</definedName>
    <definedName name="_xlnm.Print_Area" localSheetId="4">'支出分类(政府预算)'!$A$1:$U$15</definedName>
    <definedName name="_xlnm.Print_Area" localSheetId="23">#N/A</definedName>
    <definedName name="_xlnm.Print_Area" localSheetId="24">'专户(政府预算)'!$A$1:$U$6</definedName>
    <definedName name="_xlnm.Print_Area">#N/A</definedName>
    <definedName name="_xlnm.Print_Titles" localSheetId="1">部门收入总表!$1:$6</definedName>
    <definedName name="_xlnm.Print_Titles" localSheetId="0">部门收支总表!$1:$5</definedName>
    <definedName name="_xlnm.Print_Titles" localSheetId="2">'部门支出总表 '!$1:$6</definedName>
    <definedName name="_xlnm.Print_Titles" localSheetId="3">'部门支出总表（分类）'!$1:$7</definedName>
    <definedName name="_xlnm.Print_Titles" localSheetId="11">财政拨款收支总表!$1:$5</definedName>
    <definedName name="_xlnm.Print_Titles" localSheetId="10">'个人家庭(政府预算)'!$1:$6</definedName>
    <definedName name="_xlnm.Print_Titles" localSheetId="19">'个人家庭(政府预算)(2)'!$1:$6</definedName>
    <definedName name="_xlnm.Print_Titles" localSheetId="6">'工资福利(政府预算)'!$1:$6</definedName>
    <definedName name="_xlnm.Print_Titles" localSheetId="15">'工资福利(政府预算)(2)'!$1:$6</definedName>
    <definedName name="_xlnm.Print_Titles" localSheetId="9">'基本-个人和家庭'!$1:$7</definedName>
    <definedName name="_xlnm.Print_Titles" localSheetId="5">'基本-工资福利'!$1:$7</definedName>
    <definedName name="_xlnm.Print_Titles" localSheetId="7">'基本-一般商品服务'!$1:$7</definedName>
    <definedName name="_xlnm.Print_Titles" localSheetId="25">经费拔款!$1:$7</definedName>
    <definedName name="_xlnm.Print_Titles" localSheetId="26">'经费拨款(政府预算)'!$1:$6</definedName>
    <definedName name="_xlnm.Print_Titles" localSheetId="27">三公!$1:$7</definedName>
    <definedName name="_xlnm.Print_Titles" localSheetId="8">'商品服务(政府预算)'!$1:$6</definedName>
    <definedName name="_xlnm.Print_Titles" localSheetId="17">'商品服务(政府预算)(2)'!$1:$6</definedName>
    <definedName name="_xlnm.Print_Titles" localSheetId="20">项目明细表!$1:$6</definedName>
    <definedName name="_xlnm.Print_Titles" localSheetId="18">'一般-个人和家庭'!$1:$7</definedName>
    <definedName name="_xlnm.Print_Titles" localSheetId="14">#N/A</definedName>
    <definedName name="_xlnm.Print_Titles" localSheetId="16">'一般-商品和服务'!$1:$7</definedName>
    <definedName name="_xlnm.Print_Titles" localSheetId="13">#N/A</definedName>
    <definedName name="_xlnm.Print_Titles" localSheetId="12">#N/A</definedName>
    <definedName name="_xlnm.Print_Titles" localSheetId="21">政府性基金!$1:$7</definedName>
    <definedName name="_xlnm.Print_Titles" localSheetId="22">'政府性基金(政府预算)'!$1:$6</definedName>
    <definedName name="_xlnm.Print_Titles" localSheetId="4">'支出分类(政府预算)'!$1:$6</definedName>
    <definedName name="_xlnm.Print_Titles" localSheetId="23">专户!$1:$7</definedName>
    <definedName name="_xlnm.Print_Titles" localSheetId="24">'专户(政府预算)'!$2:$6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<sst xmlns="http://schemas.openxmlformats.org/spreadsheetml/2006/main" count="1613" uniqueCount="412">
  <si>
    <t>表-01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</si>
  <si>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</si>
  <si>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</si>
  <si>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</si>
  <si>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</si>
  <si>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</si>
  <si>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</si>
  <si>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</si>
  <si>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</si>
  <si>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</si>
  <si>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一、一般预算拨款(补助)</t>
  </si>
  <si>
    <t>一、一般公共服务支出</t>
  </si>
  <si>
    <t>一、基本支出</t>
  </si>
  <si>
    <t>一、机关工资福利支出</t>
  </si>
  <si>
    <t xml:space="preserve">      经费拨款(补助)</t>
  </si>
  <si>
    <t>二、国防支出</t>
  </si>
  <si>
    <t xml:space="preserve">      工资福利支出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</si>
  <si>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</si>
  <si>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</si>
  <si>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</si>
  <si>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</si>
  <si>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三、机关资本性支出（一）</t>
  </si>
  <si>
    <t>二、纳入专户管理的非税收入拨款</t>
  </si>
  <si>
    <t>四、教育支出</t>
  </si>
  <si>
    <t xml:space="preserve">      对个人和家庭的补助</t>
  </si>
  <si>
    <t>四、机关资本性支出（二）</t>
  </si>
  <si>
    <t>三、政府性基金拨款</t>
  </si>
  <si>
    <t>五、科学技术支出</t>
  </si>
  <si>
    <t>二、项目支出</t>
  </si>
  <si>
    <t>五、对事业单位经常性补助</t>
  </si>
  <si>
    <t>四、事业单位经营服务收入</t>
  </si>
  <si>
    <t>六、文化旅游体育与传媒支出</t>
  </si>
  <si>
    <t>　　　专项商品和服务支出</t>
  </si>
  <si>
    <t>六、对事业单位资本性补助</t>
  </si>
  <si>
    <t>五、上级补助收入</t>
  </si>
  <si>
    <t>七、社会保障和就业支出</t>
  </si>
  <si>
    <t xml:space="preserve">      对企业补助</t>
  </si>
  <si>
    <t>七、对企业补助</t>
  </si>
  <si>
    <t>六、附属单位上缴收入</t>
  </si>
  <si>
    <t>八、卫生健康支出</t>
  </si>
  <si>
    <t xml:space="preserve">      债务利息及费用支出</t>
  </si>
  <si>
    <t>八、对企业资本性支出</t>
  </si>
  <si>
    <t>七、其他收入</t>
  </si>
  <si>
    <t>九、节能环保支出</t>
  </si>
  <si>
    <t xml:space="preserve">      对社会保障基金补助</t>
  </si>
  <si>
    <t>九、对个人和家庭的补助</t>
  </si>
  <si>
    <t>十、城乡社区支出</t>
  </si>
  <si>
    <t xml:space="preserve">      资本性支出(基本建设)</t>
  </si>
  <si>
    <t>十、对社会保障基金补助</t>
  </si>
  <si>
    <t>十一、农林水支出</t>
  </si>
  <si>
    <t xml:space="preserve">      资本性支出</t>
  </si>
  <si>
    <t>十一、债务利息及费用支出</t>
  </si>
  <si>
    <t>十二、交通运输支出</t>
  </si>
  <si>
    <t xml:space="preserve">      其他支出</t>
  </si>
  <si>
    <t>十二、债务还本支出</t>
  </si>
  <si>
    <t>十三、资源勘探信息等支出</t>
  </si>
  <si>
    <t>三、事业单位经营支出</t>
  </si>
  <si>
    <t>十三、转移性支出</t>
  </si>
  <si>
    <t>十四、商业服务业等支出</t>
  </si>
  <si>
    <t>四、对附属单位补助支出</t>
  </si>
  <si>
    <t>十四、预备费及预留</t>
  </si>
  <si>
    <t>十五、自然资源海洋气象等支出</t>
  </si>
  <si>
    <t>五、上级上缴支出</t>
  </si>
  <si>
    <t>十五、其他支出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</si>
  <si>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</si>
  <si>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</si>
  <si>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</si>
  <si>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</si>
  <si>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</si>
  <si>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本 年 收 入 合 计</t>
  </si>
  <si>
    <t>本　年　支　出　合　计</t>
  </si>
  <si>
    <t>本  年  支  出  合  计</t>
  </si>
  <si>
    <t>八、上年结转</t>
  </si>
  <si>
    <t>收  入  总  计</t>
  </si>
  <si>
    <t>支  出  总  计</t>
  </si>
  <si>
    <t>表-02</t>
  </si>
  <si>
    <t>部门收入总表</t>
  </si>
  <si>
    <t>单位：万元</t>
  </si>
  <si>
    <t>单位代码</t>
  </si>
  <si>
    <t>单位名称</t>
  </si>
  <si>
    <t>合计</t>
  </si>
  <si>
    <t>一般预算拨款（补助）</t>
  </si>
  <si>
    <t>纳入专户管理的非税收入拨款</t>
  </si>
  <si>
    <t>政府性基金拨款</t>
  </si>
  <si>
    <t>事业单位经营收入</t>
  </si>
  <si>
    <t>上级补助收入</t>
  </si>
  <si>
    <t>附属单位上缴收入</t>
  </si>
  <si>
    <t>其他收入</t>
  </si>
  <si>
    <t>上年结转</t>
  </si>
  <si>
    <t>小计</t>
  </si>
  <si>
    <t>经费拨款</t>
  </si>
  <si>
    <t>纳入预算管理的非税收入拨款</t>
  </si>
  <si>
    <t>**</t>
  </si>
  <si>
    <t>402001</t>
  </si>
  <si>
    <t>区国土资源局机关</t>
  </si>
  <si>
    <t>402002</t>
  </si>
  <si>
    <t>区国土资源执法监察大队</t>
  </si>
  <si>
    <t>402003</t>
  </si>
  <si>
    <t>区土地开发整理中心</t>
  </si>
  <si>
    <t>402004</t>
  </si>
  <si>
    <t>区土地储备中心</t>
  </si>
  <si>
    <t>402005</t>
  </si>
  <si>
    <t>区不动产登记中心</t>
  </si>
  <si>
    <t>402006</t>
  </si>
  <si>
    <t>区营田国土资源所</t>
  </si>
  <si>
    <t>402007</t>
  </si>
  <si>
    <t>区黄金国土资源所</t>
  </si>
  <si>
    <t>表-03</t>
  </si>
  <si>
    <t>部门支出总表</t>
  </si>
  <si>
    <t>科目编码</t>
  </si>
  <si>
    <t>单位名称（功能科目）</t>
  </si>
  <si>
    <t>总  计</t>
  </si>
  <si>
    <t>类</t>
  </si>
  <si>
    <t>款</t>
  </si>
  <si>
    <t>项</t>
  </si>
  <si>
    <t>总计</t>
  </si>
  <si>
    <t>220</t>
  </si>
  <si>
    <t>01</t>
  </si>
  <si>
    <t>行政运行</t>
  </si>
  <si>
    <t>表-04</t>
  </si>
  <si>
    <t>部门支出总表（分类）</t>
  </si>
  <si>
    <t>功能科目</t>
  </si>
  <si>
    <t>经济科目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</si>
  <si>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</si>
  <si>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</si>
  <si>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</si>
  <si>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</si>
  <si>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</si>
  <si>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</si>
  <si>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</si>
  <si>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</si>
  <si>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</si>
  <si>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对企业补助</t>
  </si>
  <si>
    <t>债务利息及费用支出</t>
  </si>
  <si>
    <t>对社会保障基金补助</t>
  </si>
  <si>
    <t>资本性支出(基本建设)</t>
  </si>
  <si>
    <t>资本性支出</t>
  </si>
  <si>
    <t>其他支出</t>
  </si>
  <si>
    <t>区国土资源局</t>
  </si>
  <si>
    <t>国土资源规划</t>
  </si>
  <si>
    <t>国土资源储备</t>
  </si>
  <si>
    <t>表-05</t>
  </si>
  <si>
    <t>部门支出总表(按政府预算经济分类)</t>
  </si>
  <si>
    <t>单位编码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</si>
  <si>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</si>
  <si>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</si>
  <si>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</si>
  <si>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</si>
  <si>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</si>
  <si>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</si>
  <si>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</si>
  <si>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</si>
  <si>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</si>
  <si>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</si>
  <si>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</si>
  <si>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运行运行</t>
  </si>
  <si>
    <t>表-06</t>
  </si>
  <si>
    <t>工资福利支出预算表</t>
  </si>
  <si>
    <t>工资性支出</t>
  </si>
  <si>
    <t>社会保障缴费</t>
  </si>
  <si>
    <t>住房公积金</t>
  </si>
  <si>
    <t>其他工资福利支出</t>
  </si>
  <si>
    <t>基本工资</t>
  </si>
  <si>
    <t>规范性公务员津补贴</t>
  </si>
  <si>
    <t>特殊岗位津贴</t>
  </si>
  <si>
    <t>津贴补贴提标</t>
  </si>
  <si>
    <t>绩效工资</t>
  </si>
  <si>
    <t>机关事业单位基本养老保险缴费</t>
  </si>
  <si>
    <t>职工基本医疗保险缴费</t>
  </si>
  <si>
    <t>公务员医疗补助缴费</t>
  </si>
  <si>
    <t>职业年金</t>
  </si>
  <si>
    <t>生育保险</t>
  </si>
  <si>
    <t>工伤保险</t>
  </si>
  <si>
    <t>失业保险</t>
  </si>
  <si>
    <t>残疾人保障金</t>
  </si>
  <si>
    <t>医疗费</t>
  </si>
  <si>
    <t>定额补助</t>
  </si>
  <si>
    <t>工勤人员经费</t>
  </si>
  <si>
    <t>表-07</t>
  </si>
  <si>
    <t>工资福利支出(按政府预算经济分类)</t>
  </si>
  <si>
    <t xml:space="preserve">
小计</t>
  </si>
  <si>
    <t>工资奖金津补贴</t>
  </si>
  <si>
    <t>其他对事业单位补助</t>
  </si>
  <si>
    <t>表-08</t>
  </si>
  <si>
    <t>一般商品和服务支出预算表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</si>
  <si>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</si>
  <si>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</si>
  <si>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</si>
  <si>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</si>
  <si>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</si>
  <si>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</si>
  <si>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</si>
  <si>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</si>
  <si>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</si>
  <si>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</si>
  <si>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</si>
  <si>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</si>
  <si>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</si>
  <si>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工会经费</t>
  </si>
  <si>
    <t>福利费</t>
  </si>
  <si>
    <t>公务用车运行维护费</t>
  </si>
  <si>
    <t>公务交通补贴</t>
  </si>
  <si>
    <t>其他交通费用</t>
  </si>
  <si>
    <t>离退休公用支出</t>
  </si>
  <si>
    <t>离退休党建经费</t>
  </si>
  <si>
    <t>其他</t>
  </si>
  <si>
    <t>区国土局机关</t>
  </si>
  <si>
    <t>表-09</t>
  </si>
  <si>
    <t>一般商品和服务支出预算(按政府预算)</t>
  </si>
  <si>
    <t>单位显示编码</t>
  </si>
  <si>
    <t>办公经费</t>
  </si>
  <si>
    <t>专用材料购置费</t>
  </si>
  <si>
    <t>委托业务费</t>
  </si>
  <si>
    <t>因公出国(境费用</t>
  </si>
  <si>
    <t>维修(护费</t>
  </si>
  <si>
    <t>其他商品和服务支出</t>
  </si>
  <si>
    <t>商品和服务支出</t>
  </si>
  <si>
    <t>表-10</t>
  </si>
  <si>
    <t>对个人和家庭的补助支出预算表</t>
  </si>
  <si>
    <t>离休费</t>
  </si>
  <si>
    <t>离休生活补贴</t>
  </si>
  <si>
    <t>老干费</t>
  </si>
  <si>
    <t>医疗费补助</t>
  </si>
  <si>
    <t>助学金</t>
  </si>
  <si>
    <t>表-11</t>
  </si>
  <si>
    <t>对个人和家庭的补助支出预算表（按政府预算）</t>
  </si>
  <si>
    <t>社会福利和救助</t>
  </si>
  <si>
    <t>个人农业生产补贴</t>
  </si>
  <si>
    <t>离退休费</t>
  </si>
  <si>
    <t>其他对个人和家庭补助</t>
  </si>
  <si>
    <t>表-12</t>
  </si>
  <si>
    <t>财政拨款收支总表</t>
  </si>
  <si>
    <t>一般公共预算</t>
  </si>
  <si>
    <t>政府性基金预算</t>
  </si>
  <si>
    <t>一、一般公共预算拨款</t>
  </si>
  <si>
    <t xml:space="preserve">      经费拨款</t>
  </si>
  <si>
    <t>二、政府性基金拨款</t>
  </si>
  <si>
    <t>表-13</t>
  </si>
  <si>
    <t>一般预算拨款支出预算表</t>
  </si>
  <si>
    <t xml:space="preserve">
总计</t>
  </si>
  <si>
    <t>表-14</t>
  </si>
  <si>
    <t>一般预算拨款基本支出预算表</t>
  </si>
  <si>
    <t>表-15</t>
  </si>
  <si>
    <t>一般预算拨款——工资福利支出预算表</t>
  </si>
  <si>
    <t>表-16</t>
  </si>
  <si>
    <t>一般预算拨款——工资福利支出预算表(按政府预算经济分类)</t>
  </si>
  <si>
    <t>表-17</t>
  </si>
  <si>
    <t>一般预算拨款——一般商品和服务支出预算表</t>
  </si>
  <si>
    <t>其他（含劳务费等）</t>
  </si>
  <si>
    <t>表-18</t>
  </si>
  <si>
    <t>一般预算拨款——一般商品和服务支出预算表（按政府预算）</t>
  </si>
  <si>
    <t>表-19</t>
  </si>
  <si>
    <t>一般预算拨款——对个人和家庭的补助支出预算表</t>
  </si>
  <si>
    <t>表-20</t>
  </si>
  <si>
    <t>一般预算拨款——对个人和家庭的补助支出预算表（按政府预算）</t>
  </si>
  <si>
    <t>表-21</t>
  </si>
  <si>
    <t>支出预算项目明细表</t>
  </si>
  <si>
    <t>单位名称（项目名称）</t>
  </si>
  <si>
    <t>04</t>
  </si>
  <si>
    <t>国土资源规划及管理</t>
  </si>
  <si>
    <t>全国三调及土地变更调查</t>
  </si>
  <si>
    <t>土地卫片执法</t>
  </si>
  <si>
    <t>12</t>
  </si>
  <si>
    <t>土地资源储备支出</t>
  </si>
  <si>
    <t>供地、储备土地计划编制</t>
  </si>
  <si>
    <t>表-22</t>
  </si>
  <si>
    <t>政府性基金拨款支出预算表</t>
  </si>
  <si>
    <t>表-23</t>
  </si>
  <si>
    <t>政府性基金拨款支出预算表(按政府预算经济分类)</t>
  </si>
  <si>
    <t>表-24</t>
  </si>
  <si>
    <t>纳入专户管理的非税收入拨款支出预算表</t>
  </si>
  <si>
    <t>表-25</t>
  </si>
  <si>
    <t>纳入专户管理的非税收入拨款支出预算表(按政府预算经济分类)</t>
  </si>
  <si>
    <t>表-26</t>
  </si>
  <si>
    <t>经费拔款支出预算表</t>
  </si>
  <si>
    <t>附:一般预算拨款(补助)拨付方式</t>
  </si>
  <si>
    <t>下单位</t>
  </si>
  <si>
    <t>审批专款</t>
  </si>
  <si>
    <t>财政代扣</t>
  </si>
  <si>
    <t>表-27</t>
  </si>
  <si>
    <t>经费拔款支出预算表(按政府预算经济分类)</t>
  </si>
  <si>
    <t>表-28</t>
  </si>
  <si>
    <t>2019年“三公”经费预算公开表</t>
  </si>
  <si>
    <t xml:space="preserve">单位名称
</t>
  </si>
  <si>
    <t>2018年"三公"经费预算支出</t>
  </si>
  <si>
    <t>2019年"三公"经费预算支出</t>
  </si>
  <si>
    <t>因公出国（境）费</t>
  </si>
  <si>
    <t>公务用车购置</t>
  </si>
  <si>
    <t>其他交通工具购置</t>
  </si>
  <si>
    <t xml:space="preserve">  区国土资源局机关</t>
  </si>
  <si>
    <t>附件1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</si>
  <si>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</si>
  <si>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19  </t>
    </r>
    <r>
      <rPr>
        <b/>
        <sz val="16"/>
        <rFont val="仿宋_GB2312"/>
        <charset val="134"/>
      </rPr>
      <t>年度）</t>
    </r>
  </si>
  <si>
    <t>填报单位（盖章）：岳阳市屈原管理区国土资源局</t>
  </si>
  <si>
    <t>单位负责人：</t>
  </si>
  <si>
    <t>乔罡</t>
  </si>
  <si>
    <t>部门基本信息</t>
  </si>
  <si>
    <t>预算单位</t>
  </si>
  <si>
    <t>岳阳市屈原管理区国土资源局</t>
  </si>
  <si>
    <t>绩效管理
联络员</t>
  </si>
  <si>
    <t>罗晶瑶</t>
  </si>
  <si>
    <t xml:space="preserve"> 联系电话</t>
  </si>
  <si>
    <t>人员编制数</t>
  </si>
  <si>
    <t xml:space="preserve"> 实有人数</t>
  </si>
  <si>
    <t>部门职能
职责概述</t>
  </si>
  <si>
    <t>1、贯彻执行国家、省有关国土资源管理的方针、政策和法律法规，参与国家宏观经济调控;拟订有关土地、矿产资源和测绘管理的地方性规定，  2、负责土地、矿产资源等自然资源的规划、管理、保护与合理开发利用。 3、组织编制和实施区级土地利用总体规划、矿产资源总体规划、土地以及矿产资源的调整评价与勘察规划。  4、监督检查《土地法》、《矿产法》、《测绘法》等法律法规的贯彻执行情况，查处全区有关国土资源违法案件。  5、拟定实施耕地特殊保护和鼓励耕地开发政策，负责实施土地用途管制、基本农田划定、调整、补充和保护等。 6、负责全区土地地籍管理、土地确权、定级、登记与变更及各类土地和矿产资源的登记发证工作，调处土地权属纠纷。  7、承办区委、区管委交付的其他事项。</t>
  </si>
  <si>
    <t>单位年度收入预算（万元）</t>
  </si>
  <si>
    <t>收入合计</t>
  </si>
  <si>
    <t>公共财政拨款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</si>
  <si>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</si>
  <si>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</si>
  <si>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</si>
  <si>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</si>
  <si>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</si>
  <si>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</si>
  <si>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</si>
  <si>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年度绩效目标
部门整体支出</t>
  </si>
  <si>
    <t xml:space="preserve">本部门（单位）年度主要工作任务实现的目标：
目标1：耕地总量保持动态平衡。
目标2：加大土地开发
目标3：圆满完成空心房整治工作                                                  目标4：保障建设用地需求率达98%以上
目标5：进一步规范土地市场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</si>
  <si>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</si>
  <si>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</si>
  <si>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</si>
  <si>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</si>
  <si>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</si>
  <si>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</si>
  <si>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</si>
  <si>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1.完成耕地占补平衡
2.</t>
  </si>
  <si>
    <t>质量指标</t>
  </si>
  <si>
    <t>1.土地供地率
2.</t>
  </si>
  <si>
    <t>时效指标</t>
  </si>
  <si>
    <t>1.
2.</t>
  </si>
  <si>
    <t>成本指标</t>
  </si>
  <si>
    <t>效益指标
（预期可能实现的效益，包括经济效益、社会效益、环境效益、可持续影响以及服务对象满意度等）</t>
  </si>
  <si>
    <t>经济效益</t>
  </si>
  <si>
    <t xml:space="preserve">1.保证土地出让纯收益1000万以上
</t>
  </si>
  <si>
    <t>社会效益</t>
  </si>
  <si>
    <t xml:space="preserve">1.区农民建房等违法用地行为得以遏制
</t>
  </si>
  <si>
    <t>环境效益</t>
  </si>
  <si>
    <t>1.圆满完成空心房人居环境整治工作
2.</t>
  </si>
  <si>
    <t>可持续影响</t>
  </si>
  <si>
    <t>1.确保我区基本农田11.4万亩的面积不减少
2.</t>
  </si>
  <si>
    <t>服务对象满意度</t>
  </si>
  <si>
    <t>1.项目区的农田耕作条件得到改善，提高亩产效益
2.</t>
  </si>
  <si>
    <t>基本满意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</si>
  <si>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</si>
  <si>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</si>
  <si>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</si>
  <si>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</si>
  <si>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附件2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</si>
  <si>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</si>
  <si>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19</t>
    </r>
    <r>
      <rPr>
        <b/>
        <sz val="16"/>
        <rFont val="仿宋_GB2312"/>
        <charset val="134"/>
      </rPr>
      <t>年度）</t>
    </r>
  </si>
  <si>
    <t xml:space="preserve"> 填报单位（盖章）：岳阳市屈原管理区国土资源局</t>
  </si>
  <si>
    <t>单位负责人：乔罡</t>
  </si>
  <si>
    <t>项目基本情况</t>
  </si>
  <si>
    <t>项目名称</t>
  </si>
  <si>
    <t>岳阳市屈原管理区第三次国土调查</t>
  </si>
  <si>
    <t>项目属性</t>
  </si>
  <si>
    <t xml:space="preserve">新增项目■                       延续项目□ </t>
  </si>
  <si>
    <t xml:space="preserve"> 主管部门</t>
  </si>
  <si>
    <t>国土资源局</t>
  </si>
  <si>
    <t xml:space="preserve"> 项目起止时间</t>
  </si>
  <si>
    <t>2019.01.01-2019.12.31</t>
  </si>
  <si>
    <t>项目负责人</t>
  </si>
  <si>
    <t>夏争</t>
  </si>
  <si>
    <t xml:space="preserve"> 项目类型</t>
  </si>
  <si>
    <r>
      <rPr>
        <sz val="12"/>
        <rFont val="仿宋_GB2312"/>
        <charset val="134"/>
      </rPr>
      <t xml:space="preserve">1.基本建设类 □    其中：新建 </t>
    </r>
    <r>
      <rPr>
        <sz val="12"/>
        <color rgb="FFFF0000"/>
        <rFont val="仿宋_GB2312"/>
        <charset val="134"/>
      </rPr>
      <t xml:space="preserve"> ■</t>
    </r>
    <r>
      <rPr>
        <sz val="12"/>
        <rFont val="仿宋_GB2312"/>
        <charset val="134"/>
      </rPr>
      <t xml:space="preserve">    扩建  □    改建  □
2.行政事业类 □    其中: 采购类□    修缮类□    奖励类□ 
3.其他专项类 □ </t>
    </r>
  </si>
  <si>
    <t>项目概况</t>
  </si>
  <si>
    <t>清查屈原管理区土地利用现状和权属，并组织开展专项调查，建立我区土地调查及专题数据库，并最终进行数据汇总和成果分析。</t>
  </si>
  <si>
    <t>项目立项
依据</t>
  </si>
  <si>
    <t>湘三调办发[2018]14号、政府采购屈财投审[2019]006号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</si>
  <si>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</si>
  <si>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</si>
  <si>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</si>
  <si>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</si>
  <si>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</si>
  <si>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</si>
  <si>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</si>
  <si>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</si>
  <si>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</si>
  <si>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</si>
  <si>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</si>
  <si>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</si>
  <si>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</si>
  <si>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</si>
  <si>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政府采购屈财投审[2019]006号</t>
  </si>
  <si>
    <t>1、技术服务费用</t>
  </si>
  <si>
    <t>……</t>
  </si>
  <si>
    <t>单位已有的（或拟订的）保障项目实施的制度、措施</t>
  </si>
  <si>
    <t>根据湘三调办发[2018]14号文件精神，成立区三调领导小组办公室。</t>
  </si>
  <si>
    <t>项目年度实施进度计划</t>
  </si>
  <si>
    <t>项目实施内容</t>
  </si>
  <si>
    <t>开始时间</t>
  </si>
  <si>
    <t>结束时间</t>
  </si>
  <si>
    <t>1、技术服务政府采购</t>
  </si>
  <si>
    <t>2、土地利用现状专项调查</t>
  </si>
  <si>
    <t>项目年度绩效目标情况</t>
  </si>
  <si>
    <t>长期绩效目标</t>
  </si>
  <si>
    <t xml:space="preserve">清查屈原管理区土地利用现状和权属，并组织开展专项调查，建立我区土地调查及专题数据库，并最终进行数据汇总和成果分析。
</t>
  </si>
  <si>
    <t>本年度绩效目标</t>
  </si>
  <si>
    <t>1.完成野外核查并上报成果
2.完成永久基本农田、耕地后备资源、农村空心房、城镇低效用地、各类自然资源分布情况摸底</t>
  </si>
  <si>
    <t>项目年度绩效指标</t>
  </si>
  <si>
    <t>产出
指标</t>
  </si>
  <si>
    <t xml:space="preserve">1、城镇地籍修补测数据
</t>
  </si>
  <si>
    <t xml:space="preserve">1.耕地分等定级专项
</t>
  </si>
  <si>
    <t xml:space="preserve">1.永久基本农田调查
</t>
  </si>
  <si>
    <t xml:space="preserve">1.城镇村土地利用分类面积
</t>
  </si>
  <si>
    <t xml:space="preserve">1.建立县级土地调查数据库
</t>
  </si>
  <si>
    <t xml:space="preserve">1.本级开发区土地利用调查
</t>
  </si>
  <si>
    <t xml:space="preserve">1.农村空心房人居环境整治
</t>
  </si>
  <si>
    <t>满意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</si>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</sst>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#,##0.00_ "/>
    <numFmt numFmtId="178" formatCode="#,##0.00_);[Red]\(#,##0.00\)"/>
    <numFmt numFmtId="179" formatCode="#,##0.0_);[Red]\(#,##0.0\)"/>
    <numFmt numFmtId="180" formatCode="* #,##0.00;* \-#,##0.00;* &quot;&quot;??;@"/>
    <numFmt numFmtId="181" formatCode="#,##0.0000"/>
    <numFmt numFmtId="182" formatCode="0.00_ "/>
    <numFmt numFmtId="183" formatCode="00"/>
    <numFmt numFmtId="184" formatCode="0000"/>
  </numFmts>
  <fonts count="49"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6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6"/>
      <name val="黑体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16"/>
      <name val="仿宋_GB2312"/>
      <charset val="134"/>
    </font>
    <font>
      <sz val="12"/>
      <color rgb="FFFF0000"/>
      <name val="仿宋_GB2312"/>
      <charset val="134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13" borderId="22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9" borderId="19" applyNumberFormat="0" applyFon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2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7" borderId="17" applyNumberFormat="0" applyAlignment="0" applyProtection="0">
      <alignment vertical="center"/>
    </xf>
    <xf numFmtId="0" fontId="44" fillId="7" borderId="22" applyNumberFormat="0" applyAlignment="0" applyProtection="0">
      <alignment vertical="center"/>
    </xf>
    <xf numFmtId="0" fontId="18" fillId="0" borderId="0">
      <alignment vertical="center"/>
    </xf>
    <xf numFmtId="0" fontId="42" fillId="19" borderId="23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</cellStyleXfs>
  <cellXfs count="536">
    <xf numFmtId="0" fontId="0" fillId="0" borderId="0" xfId="0"/>
    <xf numFmtId="0" fontId="0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0" fillId="0" borderId="0" xfId="0" applyFont="1" applyAlignment="1"/>
    <xf numFmtId="0" fontId="0" fillId="0" borderId="0" xfId="0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Font="1"/>
    <xf numFmtId="0" fontId="1" fillId="0" borderId="0" xfId="0" applyFont="1"/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59" applyFill="1">
      <alignment vertical="center"/>
    </xf>
    <xf numFmtId="0" fontId="18" fillId="0" borderId="0" xfId="59">
      <alignment vertical="center"/>
    </xf>
    <xf numFmtId="0" fontId="19" fillId="0" borderId="0" xfId="59" applyNumberFormat="1" applyFont="1" applyFill="1" applyAlignment="1" applyProtection="1">
      <alignment horizontal="center" vertical="center"/>
    </xf>
    <xf numFmtId="0" fontId="18" fillId="0" borderId="0" xfId="59" applyAlignment="1">
      <alignment horizontal="center" vertical="center"/>
    </xf>
    <xf numFmtId="0" fontId="18" fillId="0" borderId="3" xfId="59" applyNumberFormat="1" applyFont="1" applyFill="1" applyBorder="1" applyAlignment="1" applyProtection="1">
      <alignment horizontal="center" vertical="center" wrapText="1"/>
    </xf>
    <xf numFmtId="0" fontId="18" fillId="0" borderId="2" xfId="59" applyNumberFormat="1" applyFont="1" applyFill="1" applyBorder="1" applyAlignment="1" applyProtection="1">
      <alignment horizontal="center" vertical="center" wrapText="1"/>
    </xf>
    <xf numFmtId="0" fontId="20" fillId="2" borderId="9" xfId="59" applyNumberFormat="1" applyFont="1" applyFill="1" applyBorder="1" applyAlignment="1" applyProtection="1">
      <alignment horizontal="center" vertical="center" wrapText="1"/>
    </xf>
    <xf numFmtId="0" fontId="20" fillId="2" borderId="15" xfId="59" applyNumberFormat="1" applyFont="1" applyFill="1" applyBorder="1" applyAlignment="1" applyProtection="1">
      <alignment horizontal="center" vertical="center" wrapText="1"/>
    </xf>
    <xf numFmtId="0" fontId="20" fillId="2" borderId="10" xfId="59" applyNumberFormat="1" applyFont="1" applyFill="1" applyBorder="1" applyAlignment="1" applyProtection="1">
      <alignment horizontal="center" vertical="center" wrapText="1"/>
    </xf>
    <xf numFmtId="0" fontId="20" fillId="2" borderId="1" xfId="59" applyNumberFormat="1" applyFont="1" applyFill="1" applyBorder="1" applyAlignment="1" applyProtection="1">
      <alignment horizontal="center" vertical="center" wrapText="1"/>
    </xf>
    <xf numFmtId="0" fontId="20" fillId="2" borderId="3" xfId="59" applyNumberFormat="1" applyFont="1" applyFill="1" applyBorder="1" applyAlignment="1" applyProtection="1">
      <alignment horizontal="center" vertical="center" wrapText="1"/>
    </xf>
    <xf numFmtId="0" fontId="20" fillId="2" borderId="2" xfId="59" applyNumberFormat="1" applyFont="1" applyFill="1" applyBorder="1" applyAlignment="1" applyProtection="1">
      <alignment horizontal="center" vertical="center" wrapText="1"/>
    </xf>
    <xf numFmtId="0" fontId="20" fillId="2" borderId="4" xfId="59" applyNumberFormat="1" applyFont="1" applyFill="1" applyBorder="1" applyAlignment="1" applyProtection="1">
      <alignment horizontal="center" vertical="center" wrapText="1"/>
    </xf>
    <xf numFmtId="0" fontId="20" fillId="2" borderId="13" xfId="59" applyNumberFormat="1" applyFont="1" applyFill="1" applyBorder="1" applyAlignment="1" applyProtection="1">
      <alignment horizontal="center" vertical="center" wrapText="1"/>
    </xf>
    <xf numFmtId="0" fontId="18" fillId="2" borderId="11" xfId="59" applyFill="1" applyBorder="1" applyAlignment="1">
      <alignment horizontal="center" vertical="center" wrapText="1"/>
    </xf>
    <xf numFmtId="0" fontId="18" fillId="2" borderId="12" xfId="59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left" vertical="center"/>
    </xf>
    <xf numFmtId="177" fontId="18" fillId="0" borderId="3" xfId="59" applyNumberFormat="1" applyFont="1" applyFill="1" applyBorder="1" applyAlignment="1" applyProtection="1">
      <alignment horizontal="right" vertical="center" wrapText="1"/>
    </xf>
    <xf numFmtId="177" fontId="18" fillId="0" borderId="2" xfId="59" applyNumberFormat="1" applyFont="1" applyFill="1" applyBorder="1" applyAlignment="1" applyProtection="1">
      <alignment horizontal="right" vertical="center" wrapText="1"/>
    </xf>
    <xf numFmtId="0" fontId="18" fillId="0" borderId="0" xfId="59" applyFont="1" applyAlignment="1">
      <alignment horizontal="right" vertical="center"/>
    </xf>
    <xf numFmtId="0" fontId="18" fillId="0" borderId="6" xfId="59" applyNumberFormat="1" applyFont="1" applyFill="1" applyBorder="1" applyAlignment="1" applyProtection="1">
      <alignment horizontal="center" vertical="center" wrapText="1"/>
    </xf>
    <xf numFmtId="0" fontId="18" fillId="0" borderId="11" xfId="59" applyNumberFormat="1" applyFont="1" applyFill="1" applyBorder="1" applyAlignment="1" applyProtection="1">
      <alignment horizontal="center" vertical="center" wrapText="1"/>
    </xf>
    <xf numFmtId="176" fontId="18" fillId="0" borderId="13" xfId="59" applyNumberFormat="1" applyFont="1" applyFill="1" applyBorder="1" applyAlignment="1" applyProtection="1">
      <alignment horizontal="right" vertical="center" wrapText="1"/>
    </xf>
    <xf numFmtId="176" fontId="18" fillId="0" borderId="3" xfId="59" applyNumberFormat="1" applyFont="1" applyFill="1" applyBorder="1" applyAlignment="1" applyProtection="1">
      <alignment horizontal="right" vertical="center" wrapText="1"/>
    </xf>
    <xf numFmtId="176" fontId="18" fillId="0" borderId="2" xfId="59" applyNumberFormat="1" applyFont="1" applyFill="1" applyBorder="1" applyAlignment="1" applyProtection="1">
      <alignment horizontal="right" vertical="center" wrapText="1"/>
    </xf>
    <xf numFmtId="4" fontId="18" fillId="0" borderId="0" xfId="59" applyNumberFormat="1" applyFont="1" applyFill="1" applyAlignment="1" applyProtection="1">
      <alignment vertical="center"/>
    </xf>
    <xf numFmtId="0" fontId="0" fillId="0" borderId="0" xfId="0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178" fontId="20" fillId="0" borderId="2" xfId="64" applyNumberFormat="1" applyFont="1" applyFill="1" applyBorder="1" applyAlignment="1" applyProtection="1">
      <alignment horizontal="right" vertical="center" wrapText="1"/>
    </xf>
    <xf numFmtId="4" fontId="20" fillId="0" borderId="2" xfId="0" applyNumberFormat="1" applyFont="1" applyFill="1" applyBorder="1" applyAlignment="1">
      <alignment horizontal="right" wrapText="1"/>
    </xf>
    <xf numFmtId="177" fontId="20" fillId="0" borderId="2" xfId="57" applyNumberFormat="1" applyFont="1" applyFill="1" applyBorder="1" applyAlignment="1" applyProtection="1">
      <alignment horizontal="right" vertical="center" wrapText="1"/>
    </xf>
    <xf numFmtId="0" fontId="0" fillId="0" borderId="2" xfId="0" applyBorder="1"/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2" borderId="0" xfId="5" applyFont="1" applyFill="1" applyAlignment="1">
      <alignment vertical="center"/>
    </xf>
    <xf numFmtId="0" fontId="18" fillId="0" borderId="0" xfId="5" applyFill="1" applyAlignment="1">
      <alignment vertical="center"/>
    </xf>
    <xf numFmtId="0" fontId="18" fillId="0" borderId="0" xfId="5" applyAlignment="1">
      <alignment horizontal="center" vertical="center" wrapText="1"/>
    </xf>
    <xf numFmtId="0" fontId="18" fillId="0" borderId="0" xfId="5">
      <alignment vertical="center"/>
    </xf>
    <xf numFmtId="0" fontId="21" fillId="0" borderId="0" xfId="5" applyNumberFormat="1" applyFont="1" applyFill="1" applyAlignment="1" applyProtection="1">
      <alignment horizontal="center" vertical="center" wrapText="1"/>
    </xf>
    <xf numFmtId="0" fontId="18" fillId="0" borderId="0" xfId="5" applyNumberFormat="1" applyFont="1" applyFill="1" applyAlignment="1" applyProtection="1">
      <alignment vertical="center"/>
    </xf>
    <xf numFmtId="0" fontId="20" fillId="2" borderId="2" xfId="5" applyFont="1" applyFill="1" applyBorder="1" applyAlignment="1">
      <alignment horizontal="centerContinuous" vertical="center"/>
    </xf>
    <xf numFmtId="0" fontId="20" fillId="2" borderId="2" xfId="5" applyNumberFormat="1" applyFont="1" applyFill="1" applyBorder="1" applyAlignment="1" applyProtection="1">
      <alignment horizontal="center" vertical="center" wrapText="1"/>
    </xf>
    <xf numFmtId="0" fontId="20" fillId="0" borderId="2" xfId="5" applyNumberFormat="1" applyFont="1" applyFill="1" applyBorder="1" applyAlignment="1" applyProtection="1">
      <alignment horizontal="center" vertical="center" wrapText="1"/>
    </xf>
    <xf numFmtId="0" fontId="20" fillId="2" borderId="2" xfId="5" applyNumberFormat="1" applyFont="1" applyFill="1" applyBorder="1" applyAlignment="1" applyProtection="1">
      <alignment horizontal="centerContinuous" vertical="center"/>
    </xf>
    <xf numFmtId="0" fontId="20" fillId="2" borderId="2" xfId="5" applyNumberFormat="1" applyFont="1" applyFill="1" applyBorder="1" applyAlignment="1" applyProtection="1">
      <alignment horizontal="center" vertical="center"/>
    </xf>
    <xf numFmtId="0" fontId="20" fillId="2" borderId="2" xfId="5" applyFont="1" applyFill="1" applyBorder="1" applyAlignment="1">
      <alignment horizontal="center" vertical="center" wrapText="1"/>
    </xf>
    <xf numFmtId="49" fontId="18" fillId="0" borderId="2" xfId="64" applyNumberFormat="1" applyFont="1" applyFill="1" applyBorder="1" applyAlignment="1" applyProtection="1">
      <alignment horizontal="left" vertical="center" wrapText="1"/>
    </xf>
    <xf numFmtId="49" fontId="20" fillId="0" borderId="2" xfId="64" applyNumberFormat="1" applyFont="1" applyFill="1" applyBorder="1" applyAlignment="1" applyProtection="1">
      <alignment horizontal="left" vertical="center" wrapText="1"/>
    </xf>
    <xf numFmtId="0" fontId="20" fillId="0" borderId="2" xfId="64" applyNumberFormat="1" applyFont="1" applyFill="1" applyBorder="1" applyAlignment="1" applyProtection="1">
      <alignment horizontal="left" vertical="center" wrapText="1"/>
    </xf>
    <xf numFmtId="179" fontId="20" fillId="0" borderId="2" xfId="64" applyNumberFormat="1" applyFont="1" applyFill="1" applyBorder="1" applyAlignment="1" applyProtection="1">
      <alignment horizontal="right" vertical="center" wrapText="1"/>
    </xf>
    <xf numFmtId="49" fontId="20" fillId="0" borderId="2" xfId="29" applyNumberFormat="1" applyFont="1" applyFill="1" applyBorder="1" applyAlignment="1" applyProtection="1">
      <alignment horizontal="left" vertical="center" wrapText="1"/>
    </xf>
    <xf numFmtId="49" fontId="20" fillId="0" borderId="2" xfId="57" applyNumberFormat="1" applyFont="1" applyFill="1" applyBorder="1" applyAlignment="1" applyProtection="1">
      <alignment horizontal="center" vertical="center" wrapText="1"/>
    </xf>
    <xf numFmtId="0" fontId="20" fillId="0" borderId="2" xfId="5" applyFont="1" applyFill="1" applyBorder="1" applyAlignment="1">
      <alignment horizontal="center" vertical="center" wrapText="1"/>
    </xf>
    <xf numFmtId="178" fontId="18" fillId="0" borderId="2" xfId="5" applyNumberFormat="1" applyFont="1" applyFill="1" applyBorder="1" applyAlignment="1" applyProtection="1">
      <alignment horizontal="right" vertical="center" wrapText="1"/>
    </xf>
    <xf numFmtId="180" fontId="20" fillId="2" borderId="2" xfId="64" applyNumberFormat="1" applyFont="1" applyFill="1" applyBorder="1" applyAlignment="1">
      <alignment horizontal="center" vertical="center"/>
    </xf>
    <xf numFmtId="0" fontId="18" fillId="0" borderId="2" xfId="5" applyBorder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0" fontId="18" fillId="0" borderId="1" xfId="5" applyBorder="1" applyAlignment="1">
      <alignment horizontal="right" vertical="center"/>
    </xf>
    <xf numFmtId="0" fontId="18" fillId="0" borderId="1" xfId="5" applyFont="1" applyBorder="1" applyAlignment="1">
      <alignment horizontal="right" vertical="center"/>
    </xf>
    <xf numFmtId="0" fontId="20" fillId="2" borderId="0" xfId="5" applyFont="1" applyFill="1" applyAlignment="1">
      <alignment horizontal="center" vertical="center"/>
    </xf>
    <xf numFmtId="178" fontId="18" fillId="0" borderId="2" xfId="5" applyNumberFormat="1" applyFill="1" applyBorder="1" applyAlignment="1">
      <alignment horizontal="right" vertical="center" wrapText="1"/>
    </xf>
    <xf numFmtId="0" fontId="18" fillId="0" borderId="0" xfId="5" applyFill="1" applyAlignment="1">
      <alignment horizontal="center" vertical="center" wrapText="1"/>
    </xf>
    <xf numFmtId="0" fontId="18" fillId="0" borderId="0" xfId="12" applyFill="1">
      <alignment vertical="center"/>
    </xf>
    <xf numFmtId="0" fontId="18" fillId="0" borderId="0" xfId="12">
      <alignment vertical="center"/>
    </xf>
    <xf numFmtId="0" fontId="20" fillId="0" borderId="0" xfId="12" applyFont="1" applyAlignment="1">
      <alignment horizontal="center" vertical="center" wrapText="1"/>
    </xf>
    <xf numFmtId="0" fontId="19" fillId="0" borderId="0" xfId="12" applyNumberFormat="1" applyFont="1" applyFill="1" applyAlignment="1" applyProtection="1">
      <alignment horizontal="center" vertical="center"/>
    </xf>
    <xf numFmtId="49" fontId="20" fillId="2" borderId="0" xfId="12" applyNumberFormat="1" applyFont="1" applyFill="1" applyAlignment="1">
      <alignment vertical="center"/>
    </xf>
    <xf numFmtId="0" fontId="20" fillId="0" borderId="0" xfId="12" applyFont="1" applyFill="1" applyAlignment="1">
      <alignment horizontal="centerContinuous" vertical="center"/>
    </xf>
    <xf numFmtId="0" fontId="20" fillId="0" borderId="0" xfId="12" applyFont="1" applyAlignment="1">
      <alignment horizontal="centerContinuous" vertical="center"/>
    </xf>
    <xf numFmtId="0" fontId="20" fillId="2" borderId="2" xfId="12" applyNumberFormat="1" applyFont="1" applyFill="1" applyBorder="1" applyAlignment="1" applyProtection="1">
      <alignment horizontal="center" vertical="center" wrapText="1"/>
    </xf>
    <xf numFmtId="0" fontId="20" fillId="2" borderId="13" xfId="12" applyNumberFormat="1" applyFont="1" applyFill="1" applyBorder="1" applyAlignment="1" applyProtection="1">
      <alignment horizontal="center" vertical="center" wrapText="1"/>
    </xf>
    <xf numFmtId="0" fontId="20" fillId="2" borderId="3" xfId="12" applyNumberFormat="1" applyFont="1" applyFill="1" applyBorder="1" applyAlignment="1" applyProtection="1">
      <alignment horizontal="center" vertical="center" wrapText="1"/>
    </xf>
    <xf numFmtId="0" fontId="20" fillId="2" borderId="9" xfId="12" applyNumberFormat="1" applyFont="1" applyFill="1" applyBorder="1" applyAlignment="1" applyProtection="1">
      <alignment horizontal="center" vertical="center" wrapText="1"/>
    </xf>
    <xf numFmtId="0" fontId="20" fillId="2" borderId="1" xfId="12" applyFont="1" applyFill="1" applyBorder="1" applyAlignment="1">
      <alignment horizontal="center" vertical="center" wrapText="1"/>
    </xf>
    <xf numFmtId="0" fontId="20" fillId="2" borderId="12" xfId="12" applyFont="1" applyFill="1" applyBorder="1" applyAlignment="1">
      <alignment horizontal="center" vertical="center" wrapText="1"/>
    </xf>
    <xf numFmtId="0" fontId="20" fillId="2" borderId="11" xfId="12" applyFont="1" applyFill="1" applyBorder="1" applyAlignment="1">
      <alignment horizontal="center" vertical="center" wrapText="1"/>
    </xf>
    <xf numFmtId="49" fontId="20" fillId="0" borderId="3" xfId="12" applyNumberFormat="1" applyFont="1" applyFill="1" applyBorder="1" applyAlignment="1" applyProtection="1">
      <alignment horizontal="center" vertical="center" wrapText="1"/>
    </xf>
    <xf numFmtId="49" fontId="20" fillId="0" borderId="2" xfId="12" applyNumberFormat="1" applyFont="1" applyFill="1" applyBorder="1" applyAlignment="1" applyProtection="1">
      <alignment horizontal="center" vertical="center" wrapText="1"/>
    </xf>
    <xf numFmtId="49" fontId="20" fillId="0" borderId="13" xfId="12" applyNumberFormat="1" applyFont="1" applyFill="1" applyBorder="1" applyAlignment="1" applyProtection="1">
      <alignment horizontal="left" vertical="center" wrapText="1"/>
    </xf>
    <xf numFmtId="0" fontId="20" fillId="0" borderId="3" xfId="12" applyNumberFormat="1" applyFont="1" applyFill="1" applyBorder="1" applyAlignment="1" applyProtection="1">
      <alignment horizontal="left" vertical="center" wrapText="1"/>
    </xf>
    <xf numFmtId="177" fontId="20" fillId="0" borderId="2" xfId="12" applyNumberFormat="1" applyFont="1" applyFill="1" applyBorder="1" applyAlignment="1" applyProtection="1">
      <alignment horizontal="right" vertical="center" wrapText="1"/>
    </xf>
    <xf numFmtId="177" fontId="20" fillId="0" borderId="13" xfId="12" applyNumberFormat="1" applyFont="1" applyFill="1" applyBorder="1" applyAlignment="1" applyProtection="1">
      <alignment horizontal="right" vertical="center" wrapText="1"/>
    </xf>
    <xf numFmtId="177" fontId="20" fillId="0" borderId="3" xfId="12" applyNumberFormat="1" applyFont="1" applyFill="1" applyBorder="1" applyAlignment="1" applyProtection="1">
      <alignment horizontal="right" vertical="center" wrapText="1"/>
    </xf>
    <xf numFmtId="49" fontId="20" fillId="0" borderId="0" xfId="12" applyNumberFormat="1" applyFont="1" applyFill="1" applyAlignment="1">
      <alignment horizontal="center" vertical="center"/>
    </xf>
    <xf numFmtId="0" fontId="20" fillId="0" borderId="0" xfId="12" applyFont="1" applyFill="1" applyAlignment="1">
      <alignment horizontal="left" vertical="center"/>
    </xf>
    <xf numFmtId="180" fontId="20" fillId="0" borderId="0" xfId="12" applyNumberFormat="1" applyFont="1" applyFill="1" applyAlignment="1">
      <alignment horizontal="center" vertical="center"/>
    </xf>
    <xf numFmtId="49" fontId="20" fillId="2" borderId="0" xfId="12" applyNumberFormat="1" applyFont="1" applyFill="1" applyAlignment="1">
      <alignment horizontal="center" vertical="center"/>
    </xf>
    <xf numFmtId="180" fontId="20" fillId="2" borderId="0" xfId="12" applyNumberFormat="1" applyFont="1" applyFill="1" applyAlignment="1">
      <alignment horizontal="center" vertical="center"/>
    </xf>
    <xf numFmtId="0" fontId="20" fillId="2" borderId="0" xfId="12" applyFont="1" applyFill="1" applyAlignment="1">
      <alignment horizontal="left" vertical="center"/>
    </xf>
    <xf numFmtId="0" fontId="20" fillId="2" borderId="15" xfId="12" applyNumberFormat="1" applyFont="1" applyFill="1" applyBorder="1" applyAlignment="1" applyProtection="1">
      <alignment horizontal="center" vertical="center" wrapText="1"/>
    </xf>
    <xf numFmtId="0" fontId="20" fillId="2" borderId="1" xfId="12" applyNumberFormat="1" applyFont="1" applyFill="1" applyBorder="1" applyAlignment="1" applyProtection="1">
      <alignment horizontal="center" vertical="center" wrapText="1"/>
    </xf>
    <xf numFmtId="0" fontId="20" fillId="2" borderId="2" xfId="61" applyNumberFormat="1" applyFont="1" applyFill="1" applyBorder="1" applyAlignment="1" applyProtection="1">
      <alignment horizontal="center" vertical="center" wrapText="1"/>
    </xf>
    <xf numFmtId="0" fontId="18" fillId="0" borderId="0" xfId="12" applyFont="1" applyAlignment="1">
      <alignment horizontal="right" vertical="center" wrapText="1"/>
    </xf>
    <xf numFmtId="180" fontId="20" fillId="2" borderId="0" xfId="12" applyNumberFormat="1" applyFont="1" applyFill="1" applyAlignment="1">
      <alignment vertical="center"/>
    </xf>
    <xf numFmtId="0" fontId="18" fillId="0" borderId="1" xfId="12" applyFont="1" applyBorder="1" applyAlignment="1">
      <alignment horizontal="left" vertical="center" wrapText="1"/>
    </xf>
    <xf numFmtId="0" fontId="20" fillId="0" borderId="1" xfId="12" applyNumberFormat="1" applyFont="1" applyFill="1" applyBorder="1" applyAlignment="1" applyProtection="1">
      <alignment horizontal="right" vertical="center"/>
    </xf>
    <xf numFmtId="0" fontId="20" fillId="2" borderId="0" xfId="12" applyFont="1" applyFill="1" applyAlignment="1">
      <alignment vertical="center"/>
    </xf>
    <xf numFmtId="0" fontId="20" fillId="2" borderId="4" xfId="12" applyNumberFormat="1" applyFont="1" applyFill="1" applyBorder="1" applyAlignment="1" applyProtection="1">
      <alignment horizontal="center" vertical="center" wrapText="1"/>
    </xf>
    <xf numFmtId="0" fontId="18" fillId="2" borderId="4" xfId="12" applyFont="1" applyFill="1" applyBorder="1" applyAlignment="1">
      <alignment horizontal="center" vertical="center" wrapText="1"/>
    </xf>
    <xf numFmtId="0" fontId="18" fillId="2" borderId="2" xfId="12" applyFont="1" applyFill="1" applyBorder="1" applyAlignment="1">
      <alignment horizontal="center" vertical="center" wrapText="1"/>
    </xf>
    <xf numFmtId="177" fontId="18" fillId="0" borderId="3" xfId="12" applyNumberFormat="1" applyFont="1" applyFill="1" applyBorder="1" applyAlignment="1" applyProtection="1">
      <alignment horizontal="right" vertical="center" wrapText="1"/>
    </xf>
    <xf numFmtId="177" fontId="18" fillId="0" borderId="2" xfId="12" applyNumberFormat="1" applyFont="1" applyFill="1" applyBorder="1" applyAlignment="1" applyProtection="1">
      <alignment horizontal="right" vertical="center" wrapText="1"/>
    </xf>
    <xf numFmtId="0" fontId="18" fillId="0" borderId="0" xfId="12" applyFont="1" applyFill="1" applyAlignment="1">
      <alignment horizontal="centerContinuous" vertical="center"/>
    </xf>
    <xf numFmtId="0" fontId="18" fillId="0" borderId="0" xfId="12" applyFont="1" applyAlignment="1">
      <alignment horizontal="centerContinuous" vertical="center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0" fontId="20" fillId="0" borderId="3" xfId="63" applyNumberFormat="1" applyFont="1" applyFill="1" applyBorder="1" applyAlignment="1" applyProtection="1">
      <alignment horizontal="left" vertical="center"/>
    </xf>
    <xf numFmtId="49" fontId="20" fillId="0" borderId="2" xfId="63" applyNumberFormat="1" applyFont="1" applyFill="1" applyBorder="1" applyAlignment="1" applyProtection="1">
      <alignment horizontal="left" vertical="center"/>
    </xf>
    <xf numFmtId="4" fontId="20" fillId="0" borderId="2" xfId="0" applyNumberFormat="1" applyFont="1" applyFill="1" applyBorder="1" applyAlignment="1">
      <alignment wrapText="1"/>
    </xf>
    <xf numFmtId="0" fontId="18" fillId="0" borderId="0" xfId="47" applyFill="1">
      <alignment vertical="center"/>
    </xf>
    <xf numFmtId="0" fontId="18" fillId="0" borderId="0" xfId="47">
      <alignment vertical="center"/>
    </xf>
    <xf numFmtId="0" fontId="20" fillId="0" borderId="0" xfId="47" applyFont="1" applyAlignment="1">
      <alignment horizontal="center" vertical="center" wrapText="1"/>
    </xf>
    <xf numFmtId="0" fontId="19" fillId="0" borderId="0" xfId="47" applyNumberFormat="1" applyFont="1" applyFill="1" applyAlignment="1" applyProtection="1">
      <alignment horizontal="center" vertical="center"/>
    </xf>
    <xf numFmtId="49" fontId="20" fillId="2" borderId="0" xfId="47" applyNumberFormat="1" applyFont="1" applyFill="1" applyAlignment="1">
      <alignment vertical="center"/>
    </xf>
    <xf numFmtId="0" fontId="20" fillId="0" borderId="0" xfId="47" applyFont="1" applyFill="1" applyAlignment="1">
      <alignment horizontal="centerContinuous" vertical="center"/>
    </xf>
    <xf numFmtId="0" fontId="20" fillId="0" borderId="0" xfId="47" applyFont="1" applyAlignment="1">
      <alignment horizontal="centerContinuous" vertical="center"/>
    </xf>
    <xf numFmtId="0" fontId="20" fillId="2" borderId="11" xfId="47" applyFont="1" applyFill="1" applyBorder="1" applyAlignment="1">
      <alignment horizontal="centerContinuous" vertical="center"/>
    </xf>
    <xf numFmtId="0" fontId="20" fillId="2" borderId="5" xfId="47" applyFont="1" applyFill="1" applyBorder="1" applyAlignment="1">
      <alignment horizontal="centerContinuous" vertical="center"/>
    </xf>
    <xf numFmtId="0" fontId="20" fillId="2" borderId="3" xfId="47" applyNumberFormat="1" applyFont="1" applyFill="1" applyBorder="1" applyAlignment="1" applyProtection="1">
      <alignment horizontal="center" vertical="center" wrapText="1"/>
    </xf>
    <xf numFmtId="0" fontId="20" fillId="2" borderId="2" xfId="47" applyNumberFormat="1" applyFont="1" applyFill="1" applyBorder="1" applyAlignment="1" applyProtection="1">
      <alignment horizontal="center" vertical="center" wrapText="1"/>
    </xf>
    <xf numFmtId="0" fontId="20" fillId="2" borderId="6" xfId="47" applyFont="1" applyFill="1" applyBorder="1" applyAlignment="1">
      <alignment horizontal="centerContinuous" vertical="center"/>
    </xf>
    <xf numFmtId="0" fontId="20" fillId="2" borderId="3" xfId="47" applyNumberFormat="1" applyFont="1" applyFill="1" applyBorder="1" applyAlignment="1" applyProtection="1">
      <alignment horizontal="center" vertical="center"/>
    </xf>
    <xf numFmtId="0" fontId="20" fillId="2" borderId="1" xfId="47" applyFont="1" applyFill="1" applyBorder="1" applyAlignment="1">
      <alignment horizontal="center" vertical="center" wrapText="1"/>
    </xf>
    <xf numFmtId="0" fontId="20" fillId="2" borderId="12" xfId="47" applyFont="1" applyFill="1" applyBorder="1" applyAlignment="1">
      <alignment horizontal="center" vertical="center" wrapText="1"/>
    </xf>
    <xf numFmtId="0" fontId="20" fillId="2" borderId="11" xfId="47" applyFont="1" applyFill="1" applyBorder="1" applyAlignment="1">
      <alignment horizontal="center" vertical="center" wrapText="1"/>
    </xf>
    <xf numFmtId="177" fontId="20" fillId="0" borderId="13" xfId="47" applyNumberFormat="1" applyFont="1" applyFill="1" applyBorder="1" applyAlignment="1" applyProtection="1">
      <alignment horizontal="right" vertical="center" wrapText="1"/>
    </xf>
    <xf numFmtId="177" fontId="20" fillId="0" borderId="3" xfId="47" applyNumberFormat="1" applyFont="1" applyFill="1" applyBorder="1" applyAlignment="1" applyProtection="1">
      <alignment horizontal="right" vertical="center" wrapText="1"/>
    </xf>
    <xf numFmtId="49" fontId="20" fillId="0" borderId="0" xfId="47" applyNumberFormat="1" applyFont="1" applyFill="1" applyAlignment="1">
      <alignment horizontal="center" vertical="center"/>
    </xf>
    <xf numFmtId="0" fontId="20" fillId="0" borderId="0" xfId="47" applyFont="1" applyFill="1" applyAlignment="1">
      <alignment horizontal="left" vertical="center"/>
    </xf>
    <xf numFmtId="180" fontId="20" fillId="0" borderId="0" xfId="47" applyNumberFormat="1" applyFont="1" applyFill="1" applyAlignment="1">
      <alignment horizontal="center" vertical="center"/>
    </xf>
    <xf numFmtId="180" fontId="20" fillId="2" borderId="0" xfId="47" applyNumberFormat="1" applyFont="1" applyFill="1" applyAlignment="1">
      <alignment horizontal="center" vertical="center"/>
    </xf>
    <xf numFmtId="49" fontId="20" fillId="2" borderId="0" xfId="47" applyNumberFormat="1" applyFont="1" applyFill="1" applyAlignment="1">
      <alignment horizontal="center" vertical="center"/>
    </xf>
    <xf numFmtId="0" fontId="20" fillId="2" borderId="0" xfId="47" applyFont="1" applyFill="1" applyAlignment="1">
      <alignment horizontal="left" vertical="center"/>
    </xf>
    <xf numFmtId="0" fontId="20" fillId="2" borderId="13" xfId="47" applyNumberFormat="1" applyFont="1" applyFill="1" applyBorder="1" applyAlignment="1" applyProtection="1">
      <alignment horizontal="center" vertical="center"/>
    </xf>
    <xf numFmtId="0" fontId="20" fillId="2" borderId="1" xfId="47" applyNumberFormat="1" applyFont="1" applyFill="1" applyBorder="1" applyAlignment="1" applyProtection="1">
      <alignment horizontal="center" vertical="center" wrapText="1"/>
    </xf>
    <xf numFmtId="0" fontId="20" fillId="2" borderId="13" xfId="47" applyNumberFormat="1" applyFont="1" applyFill="1" applyBorder="1" applyAlignment="1" applyProtection="1">
      <alignment horizontal="center" vertical="center" wrapText="1"/>
    </xf>
    <xf numFmtId="177" fontId="20" fillId="0" borderId="2" xfId="47" applyNumberFormat="1" applyFont="1" applyFill="1" applyBorder="1" applyAlignment="1" applyProtection="1">
      <alignment horizontal="right" vertical="center" wrapText="1"/>
    </xf>
    <xf numFmtId="0" fontId="18" fillId="0" borderId="0" xfId="47" applyFont="1" applyAlignment="1">
      <alignment horizontal="right" vertical="center" wrapText="1"/>
    </xf>
    <xf numFmtId="180" fontId="20" fillId="2" borderId="0" xfId="47" applyNumberFormat="1" applyFont="1" applyFill="1" applyAlignment="1">
      <alignment vertical="center"/>
    </xf>
    <xf numFmtId="0" fontId="18" fillId="0" borderId="1" xfId="47" applyFont="1" applyBorder="1" applyAlignment="1">
      <alignment horizontal="left" vertical="center" wrapText="1"/>
    </xf>
    <xf numFmtId="0" fontId="20" fillId="0" borderId="1" xfId="47" applyNumberFormat="1" applyFont="1" applyFill="1" applyBorder="1" applyAlignment="1" applyProtection="1">
      <alignment horizontal="right" vertical="center"/>
    </xf>
    <xf numFmtId="0" fontId="20" fillId="2" borderId="0" xfId="47" applyFont="1" applyFill="1" applyAlignment="1">
      <alignment vertical="center"/>
    </xf>
    <xf numFmtId="0" fontId="20" fillId="2" borderId="4" xfId="47" applyNumberFormat="1" applyFont="1" applyFill="1" applyBorder="1" applyAlignment="1" applyProtection="1">
      <alignment horizontal="center" vertical="center"/>
    </xf>
    <xf numFmtId="0" fontId="18" fillId="2" borderId="6" xfId="47" applyFont="1" applyFill="1" applyBorder="1" applyAlignment="1">
      <alignment horizontal="center" vertical="center" wrapText="1"/>
    </xf>
    <xf numFmtId="0" fontId="18" fillId="2" borderId="2" xfId="47" applyFont="1" applyFill="1" applyBorder="1" applyAlignment="1">
      <alignment horizontal="center" vertical="center" wrapText="1"/>
    </xf>
    <xf numFmtId="0" fontId="18" fillId="2" borderId="8" xfId="47" applyFont="1" applyFill="1" applyBorder="1" applyAlignment="1" applyProtection="1">
      <alignment horizontal="center" vertical="center" wrapText="1"/>
      <protection locked="0"/>
    </xf>
    <xf numFmtId="0" fontId="18" fillId="2" borderId="10" xfId="47" applyFont="1" applyFill="1" applyBorder="1" applyAlignment="1">
      <alignment horizontal="center" vertical="center" wrapText="1"/>
    </xf>
    <xf numFmtId="177" fontId="18" fillId="0" borderId="3" xfId="47" applyNumberFormat="1" applyFont="1" applyFill="1" applyBorder="1" applyAlignment="1" applyProtection="1">
      <alignment horizontal="right" vertical="center" wrapText="1"/>
    </xf>
    <xf numFmtId="177" fontId="18" fillId="0" borderId="2" xfId="47" applyNumberFormat="1" applyFont="1" applyFill="1" applyBorder="1" applyAlignment="1" applyProtection="1">
      <alignment horizontal="right" vertical="center" wrapText="1"/>
    </xf>
    <xf numFmtId="0" fontId="18" fillId="0" borderId="0" xfId="47" applyFont="1" applyFill="1" applyAlignment="1">
      <alignment horizontal="centerContinuous" vertical="center"/>
    </xf>
    <xf numFmtId="0" fontId="18" fillId="0" borderId="0" xfId="47" applyFont="1" applyAlignment="1">
      <alignment horizontal="centerContinuous" vertical="center"/>
    </xf>
    <xf numFmtId="0" fontId="18" fillId="0" borderId="0" xfId="63" applyFill="1">
      <alignment vertical="center"/>
    </xf>
    <xf numFmtId="0" fontId="18" fillId="0" borderId="0" xfId="63">
      <alignment vertical="center"/>
    </xf>
    <xf numFmtId="0" fontId="0" fillId="0" borderId="0" xfId="0" applyAlignment="1">
      <alignment vertical="center"/>
    </xf>
    <xf numFmtId="0" fontId="20" fillId="0" borderId="0" xfId="63" applyFont="1" applyAlignment="1">
      <alignment horizontal="right" vertical="center" wrapText="1"/>
    </xf>
    <xf numFmtId="0" fontId="19" fillId="0" borderId="0" xfId="0" applyNumberFormat="1" applyFont="1" applyFill="1" applyAlignment="1" applyProtection="1">
      <alignment horizontal="center" vertical="center"/>
    </xf>
    <xf numFmtId="0" fontId="19" fillId="0" borderId="0" xfId="63" applyNumberFormat="1" applyFont="1" applyFill="1" applyAlignment="1" applyProtection="1">
      <alignment horizontal="center" vertical="center" wrapText="1"/>
    </xf>
    <xf numFmtId="0" fontId="20" fillId="0" borderId="0" xfId="63" applyFont="1" applyAlignment="1">
      <alignment horizontal="left" vertical="center" wrapText="1"/>
    </xf>
    <xf numFmtId="0" fontId="20" fillId="0" borderId="1" xfId="63" applyFont="1" applyBorder="1" applyAlignment="1">
      <alignment horizontal="left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20" fillId="2" borderId="2" xfId="63" applyFont="1" applyFill="1" applyBorder="1" applyAlignment="1">
      <alignment horizontal="center" vertical="center" wrapText="1"/>
    </xf>
    <xf numFmtId="49" fontId="20" fillId="2" borderId="2" xfId="63" applyNumberFormat="1" applyFont="1" applyFill="1" applyBorder="1" applyAlignment="1" applyProtection="1">
      <alignment horizontal="center" vertical="center" wrapText="1"/>
    </xf>
    <xf numFmtId="0" fontId="20" fillId="2" borderId="3" xfId="63" applyFont="1" applyFill="1" applyBorder="1" applyAlignment="1">
      <alignment horizontal="center" vertical="center" wrapText="1"/>
    </xf>
    <xf numFmtId="0" fontId="20" fillId="2" borderId="2" xfId="63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20" fillId="2" borderId="15" xfId="63" applyFont="1" applyFill="1" applyBorder="1" applyAlignment="1">
      <alignment horizontal="center" vertical="center" wrapText="1"/>
    </xf>
    <xf numFmtId="0" fontId="20" fillId="2" borderId="11" xfId="63" applyFont="1" applyFill="1" applyBorder="1" applyAlignment="1">
      <alignment horizontal="center" vertical="center" wrapText="1"/>
    </xf>
    <xf numFmtId="177" fontId="20" fillId="0" borderId="13" xfId="63" applyNumberFormat="1" applyFont="1" applyFill="1" applyBorder="1" applyAlignment="1" applyProtection="1">
      <alignment horizontal="right" vertical="center" wrapText="1"/>
    </xf>
    <xf numFmtId="177" fontId="20" fillId="0" borderId="2" xfId="63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20" fillId="0" borderId="0" xfId="63" applyFont="1" applyAlignment="1">
      <alignment horizontal="centerContinuous" vertical="center"/>
    </xf>
    <xf numFmtId="0" fontId="20" fillId="0" borderId="0" xfId="63" applyNumberFormat="1" applyFont="1" applyFill="1" applyAlignment="1" applyProtection="1">
      <alignment vertical="center" wrapText="1"/>
    </xf>
    <xf numFmtId="0" fontId="20" fillId="0" borderId="0" xfId="63" applyNumberFormat="1" applyFont="1" applyFill="1" applyAlignment="1" applyProtection="1">
      <alignment horizontal="right" vertical="center"/>
    </xf>
    <xf numFmtId="0" fontId="20" fillId="0" borderId="1" xfId="63" applyNumberFormat="1" applyFont="1" applyFill="1" applyBorder="1" applyAlignment="1" applyProtection="1">
      <alignment wrapText="1"/>
    </xf>
    <xf numFmtId="0" fontId="20" fillId="0" borderId="1" xfId="63" applyNumberFormat="1" applyFont="1" applyFill="1" applyBorder="1" applyAlignment="1" applyProtection="1">
      <alignment horizontal="right" vertical="center" wrapText="1"/>
    </xf>
    <xf numFmtId="0" fontId="20" fillId="2" borderId="4" xfId="63" applyFont="1" applyFill="1" applyBorder="1" applyAlignment="1">
      <alignment horizontal="center" vertical="center" wrapText="1"/>
    </xf>
    <xf numFmtId="0" fontId="20" fillId="2" borderId="9" xfId="63" applyFont="1" applyFill="1" applyBorder="1" applyAlignment="1">
      <alignment horizontal="center" vertical="center" wrapText="1"/>
    </xf>
    <xf numFmtId="0" fontId="20" fillId="2" borderId="3" xfId="63" applyNumberFormat="1" applyFont="1" applyFill="1" applyBorder="1" applyAlignment="1" applyProtection="1">
      <alignment horizontal="center" vertical="center" wrapText="1"/>
    </xf>
    <xf numFmtId="0" fontId="20" fillId="2" borderId="2" xfId="63" applyNumberFormat="1" applyFont="1" applyFill="1" applyBorder="1" applyAlignment="1" applyProtection="1">
      <alignment horizontal="center" vertical="center"/>
    </xf>
    <xf numFmtId="0" fontId="18" fillId="2" borderId="11" xfId="63" applyFill="1" applyBorder="1" applyAlignment="1">
      <alignment horizontal="center" vertical="center"/>
    </xf>
    <xf numFmtId="0" fontId="20" fillId="2" borderId="2" xfId="63" applyFont="1" applyFill="1" applyBorder="1" applyAlignment="1">
      <alignment horizontal="center" vertical="center"/>
    </xf>
    <xf numFmtId="177" fontId="20" fillId="0" borderId="3" xfId="63" applyNumberFormat="1" applyFont="1" applyFill="1" applyBorder="1" applyAlignment="1" applyProtection="1">
      <alignment horizontal="right" vertical="center" wrapText="1"/>
    </xf>
    <xf numFmtId="177" fontId="18" fillId="0" borderId="13" xfId="63" applyNumberFormat="1" applyFont="1" applyFill="1" applyBorder="1" applyAlignment="1" applyProtection="1">
      <alignment horizontal="right" vertical="center" wrapText="1"/>
    </xf>
    <xf numFmtId="0" fontId="20" fillId="0" borderId="0" xfId="63" applyFont="1" applyFill="1" applyAlignment="1">
      <alignment horizontal="centerContinuous" vertical="center"/>
    </xf>
    <xf numFmtId="0" fontId="20" fillId="0" borderId="2" xfId="0" applyFont="1" applyBorder="1" applyAlignment="1">
      <alignment horizontal="center" vertical="center"/>
    </xf>
    <xf numFmtId="0" fontId="20" fillId="0" borderId="2" xfId="60" applyNumberFormat="1" applyFont="1" applyFill="1" applyBorder="1" applyAlignment="1" applyProtection="1">
      <alignment horizontal="left" vertical="center" wrapText="1"/>
    </xf>
    <xf numFmtId="4" fontId="20" fillId="0" borderId="2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18" fillId="0" borderId="0" xfId="39" applyFill="1">
      <alignment vertical="center"/>
    </xf>
    <xf numFmtId="0" fontId="20" fillId="0" borderId="0" xfId="39" applyFont="1" applyAlignment="1">
      <alignment horizontal="center" vertical="center"/>
    </xf>
    <xf numFmtId="0" fontId="20" fillId="0" borderId="0" xfId="39" applyFont="1" applyAlignment="1">
      <alignment horizontal="centerContinuous" vertical="center"/>
    </xf>
    <xf numFmtId="0" fontId="18" fillId="0" borderId="0" xfId="39">
      <alignment vertical="center"/>
    </xf>
    <xf numFmtId="0" fontId="19" fillId="0" borderId="0" xfId="39" applyNumberFormat="1" applyFont="1" applyFill="1" applyAlignment="1" applyProtection="1">
      <alignment horizontal="center" vertical="center"/>
    </xf>
    <xf numFmtId="0" fontId="20" fillId="0" borderId="0" xfId="39" applyFont="1" applyFill="1" applyAlignment="1">
      <alignment horizontal="center" vertical="center"/>
    </xf>
    <xf numFmtId="0" fontId="20" fillId="2" borderId="2" xfId="39" applyFont="1" applyFill="1" applyBorder="1" applyAlignment="1">
      <alignment horizontal="center" vertical="center" wrapText="1"/>
    </xf>
    <xf numFmtId="0" fontId="20" fillId="2" borderId="2" xfId="39" applyNumberFormat="1" applyFont="1" applyFill="1" applyBorder="1" applyAlignment="1" applyProtection="1">
      <alignment horizontal="center" vertical="center" wrapText="1"/>
    </xf>
    <xf numFmtId="0" fontId="20" fillId="2" borderId="2" xfId="39" applyNumberFormat="1" applyFont="1" applyFill="1" applyBorder="1" applyAlignment="1" applyProtection="1">
      <alignment horizontal="center" vertical="center"/>
    </xf>
    <xf numFmtId="0" fontId="20" fillId="2" borderId="11" xfId="39" applyFont="1" applyFill="1" applyBorder="1" applyAlignment="1">
      <alignment horizontal="center" vertical="center" wrapText="1"/>
    </xf>
    <xf numFmtId="177" fontId="20" fillId="0" borderId="2" xfId="62" applyNumberFormat="1" applyFont="1" applyFill="1" applyBorder="1" applyAlignment="1" applyProtection="1">
      <alignment horizontal="center" vertical="center" wrapText="1"/>
    </xf>
    <xf numFmtId="0" fontId="20" fillId="0" borderId="1" xfId="39" applyNumberFormat="1" applyFont="1" applyFill="1" applyBorder="1" applyAlignment="1" applyProtection="1">
      <alignment horizontal="right" vertical="center"/>
    </xf>
    <xf numFmtId="181" fontId="20" fillId="0" borderId="0" xfId="39" applyNumberFormat="1" applyFont="1" applyFill="1" applyAlignment="1" applyProtection="1">
      <alignment horizontal="center" vertical="center"/>
    </xf>
    <xf numFmtId="0" fontId="20" fillId="0" borderId="0" xfId="39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82" fontId="20" fillId="0" borderId="2" xfId="0" applyNumberFormat="1" applyFont="1" applyFill="1" applyBorder="1" applyAlignment="1">
      <alignment horizontal="center" vertical="center" wrapText="1"/>
    </xf>
    <xf numFmtId="182" fontId="20" fillId="0" borderId="2" xfId="0" applyNumberFormat="1" applyFont="1" applyFill="1" applyBorder="1" applyAlignment="1">
      <alignment horizontal="right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20" fillId="0" borderId="0" xfId="58" applyFont="1" applyFill="1" applyAlignment="1">
      <alignment horizontal="centerContinuous" vertical="center"/>
    </xf>
    <xf numFmtId="0" fontId="20" fillId="0" borderId="0" xfId="58" applyFont="1" applyAlignment="1">
      <alignment horizontal="centerContinuous" vertical="center"/>
    </xf>
    <xf numFmtId="0" fontId="20" fillId="0" borderId="0" xfId="58" applyFont="1" applyAlignment="1">
      <alignment horizontal="right" vertical="center" wrapText="1"/>
    </xf>
    <xf numFmtId="0" fontId="19" fillId="0" borderId="0" xfId="58" applyNumberFormat="1" applyFont="1" applyFill="1" applyAlignment="1" applyProtection="1">
      <alignment horizontal="center" vertical="center"/>
    </xf>
    <xf numFmtId="0" fontId="20" fillId="0" borderId="1" xfId="58" applyFont="1" applyBorder="1" applyAlignment="1">
      <alignment horizontal="centerContinuous" vertical="center" wrapText="1"/>
    </xf>
    <xf numFmtId="0" fontId="20" fillId="0" borderId="0" xfId="58" applyFont="1" applyAlignment="1">
      <alignment horizontal="left" vertical="center" wrapText="1"/>
    </xf>
    <xf numFmtId="0" fontId="20" fillId="2" borderId="2" xfId="58" applyFont="1" applyFill="1" applyBorder="1" applyAlignment="1">
      <alignment horizontal="center" vertical="center" wrapText="1"/>
    </xf>
    <xf numFmtId="0" fontId="20" fillId="2" borderId="2" xfId="58" applyNumberFormat="1" applyFont="1" applyFill="1" applyBorder="1" applyAlignment="1" applyProtection="1">
      <alignment horizontal="center" vertical="center" wrapText="1"/>
    </xf>
    <xf numFmtId="49" fontId="20" fillId="0" borderId="2" xfId="58" applyNumberFormat="1" applyFont="1" applyFill="1" applyBorder="1" applyAlignment="1" applyProtection="1">
      <alignment horizontal="center" vertical="center" wrapText="1"/>
    </xf>
    <xf numFmtId="49" fontId="20" fillId="0" borderId="2" xfId="60" applyNumberFormat="1" applyFont="1" applyFill="1" applyBorder="1" applyAlignment="1" applyProtection="1">
      <alignment horizontal="left" vertical="center" wrapText="1"/>
    </xf>
    <xf numFmtId="182" fontId="20" fillId="0" borderId="2" xfId="60" applyNumberFormat="1" applyFont="1" applyFill="1" applyBorder="1" applyAlignment="1" applyProtection="1">
      <alignment horizontal="right" vertical="center" wrapText="1"/>
    </xf>
    <xf numFmtId="49" fontId="20" fillId="0" borderId="2" xfId="58" applyNumberFormat="1" applyFont="1" applyFill="1" applyBorder="1" applyAlignment="1" applyProtection="1">
      <alignment horizontal="left" vertical="center" wrapText="1"/>
    </xf>
    <xf numFmtId="0" fontId="20" fillId="0" borderId="2" xfId="58" applyNumberFormat="1" applyFont="1" applyFill="1" applyBorder="1" applyAlignment="1" applyProtection="1">
      <alignment horizontal="left" vertical="center" wrapText="1"/>
    </xf>
    <xf numFmtId="182" fontId="20" fillId="0" borderId="2" xfId="58" applyNumberFormat="1" applyFont="1" applyFill="1" applyBorder="1" applyAlignment="1" applyProtection="1">
      <alignment horizontal="right" vertical="center" wrapText="1"/>
    </xf>
    <xf numFmtId="0" fontId="20" fillId="2" borderId="11" xfId="58" applyNumberFormat="1" applyFont="1" applyFill="1" applyBorder="1" applyAlignment="1" applyProtection="1">
      <alignment horizontal="center" vertical="center" wrapText="1"/>
    </xf>
    <xf numFmtId="0" fontId="20" fillId="2" borderId="12" xfId="58" applyNumberFormat="1" applyFont="1" applyFill="1" applyBorder="1" applyAlignment="1" applyProtection="1">
      <alignment horizontal="center" vertical="center" wrapText="1"/>
    </xf>
    <xf numFmtId="0" fontId="20" fillId="2" borderId="15" xfId="58" applyNumberFormat="1" applyFont="1" applyFill="1" applyBorder="1" applyAlignment="1" applyProtection="1">
      <alignment horizontal="center" vertical="center" wrapText="1"/>
    </xf>
    <xf numFmtId="182" fontId="18" fillId="0" borderId="2" xfId="60" applyNumberFormat="1" applyFill="1" applyBorder="1" applyAlignment="1" applyProtection="1">
      <alignment horizontal="right" vertical="center" wrapText="1"/>
    </xf>
    <xf numFmtId="182" fontId="18" fillId="0" borderId="2" xfId="60" applyNumberFormat="1" applyFont="1" applyFill="1" applyBorder="1" applyAlignment="1" applyProtection="1">
      <alignment horizontal="right" vertical="center" wrapText="1"/>
    </xf>
    <xf numFmtId="0" fontId="20" fillId="0" borderId="0" xfId="58" applyNumberFormat="1" applyFont="1" applyFill="1" applyAlignment="1" applyProtection="1">
      <alignment horizontal="right" vertical="center" wrapText="1"/>
    </xf>
    <xf numFmtId="0" fontId="20" fillId="0" borderId="1" xfId="58" applyNumberFormat="1" applyFont="1" applyFill="1" applyBorder="1" applyAlignment="1" applyProtection="1">
      <alignment horizontal="right" vertical="center" wrapText="1"/>
    </xf>
    <xf numFmtId="0" fontId="19" fillId="0" borderId="0" xfId="0" applyFont="1" applyAlignment="1">
      <alignment horizontal="center"/>
    </xf>
    <xf numFmtId="0" fontId="20" fillId="0" borderId="2" xfId="57" applyNumberFormat="1" applyFont="1" applyFill="1" applyBorder="1" applyAlignment="1" applyProtection="1">
      <alignment horizontal="left" vertical="center" wrapText="1"/>
    </xf>
    <xf numFmtId="177" fontId="20" fillId="0" borderId="2" xfId="46" applyNumberFormat="1" applyFont="1" applyFill="1" applyBorder="1" applyAlignment="1" applyProtection="1">
      <alignment horizontal="right" vertical="center" wrapText="1"/>
    </xf>
    <xf numFmtId="178" fontId="18" fillId="0" borderId="0" xfId="24" applyNumberFormat="1" applyFill="1" applyAlignment="1">
      <alignment horizontal="right" vertical="center"/>
    </xf>
    <xf numFmtId="0" fontId="20" fillId="0" borderId="0" xfId="24" applyFont="1" applyAlignment="1">
      <alignment horizontal="centerContinuous" vertical="center"/>
    </xf>
    <xf numFmtId="0" fontId="18" fillId="0" borderId="0" xfId="24">
      <alignment vertical="center"/>
    </xf>
    <xf numFmtId="0" fontId="20" fillId="0" borderId="0" xfId="24" applyFont="1" applyAlignment="1">
      <alignment horizontal="right" vertical="center" wrapText="1"/>
    </xf>
    <xf numFmtId="0" fontId="19" fillId="0" borderId="0" xfId="24" applyNumberFormat="1" applyFont="1" applyFill="1" applyAlignment="1" applyProtection="1">
      <alignment horizontal="center" vertical="center" wrapText="1"/>
    </xf>
    <xf numFmtId="0" fontId="20" fillId="0" borderId="1" xfId="24" applyFont="1" applyBorder="1" applyAlignment="1">
      <alignment horizontal="centerContinuous" vertical="center" wrapText="1"/>
    </xf>
    <xf numFmtId="0" fontId="20" fillId="0" borderId="0" xfId="24" applyFont="1" applyAlignment="1">
      <alignment horizontal="left" vertical="center" wrapText="1"/>
    </xf>
    <xf numFmtId="0" fontId="20" fillId="2" borderId="2" xfId="46" applyFont="1" applyFill="1" applyBorder="1" applyAlignment="1">
      <alignment horizontal="center" vertical="center" wrapText="1"/>
    </xf>
    <xf numFmtId="0" fontId="20" fillId="2" borderId="2" xfId="46" applyNumberFormat="1" applyFont="1" applyFill="1" applyBorder="1" applyAlignment="1" applyProtection="1">
      <alignment horizontal="center" vertical="center" wrapText="1"/>
    </xf>
    <xf numFmtId="0" fontId="20" fillId="2" borderId="3" xfId="46" applyNumberFormat="1" applyFont="1" applyFill="1" applyBorder="1" applyAlignment="1" applyProtection="1">
      <alignment horizontal="center" vertical="center"/>
    </xf>
    <xf numFmtId="0" fontId="20" fillId="2" borderId="13" xfId="46" applyNumberFormat="1" applyFont="1" applyFill="1" applyBorder="1" applyAlignment="1" applyProtection="1">
      <alignment horizontal="center" vertical="center"/>
    </xf>
    <xf numFmtId="0" fontId="20" fillId="2" borderId="4" xfId="46" applyNumberFormat="1" applyFont="1" applyFill="1" applyBorder="1" applyAlignment="1" applyProtection="1">
      <alignment horizontal="center" vertical="center"/>
    </xf>
    <xf numFmtId="0" fontId="20" fillId="2" borderId="2" xfId="46" applyNumberFormat="1" applyFont="1" applyFill="1" applyBorder="1" applyAlignment="1" applyProtection="1">
      <alignment horizontal="center" vertical="center"/>
    </xf>
    <xf numFmtId="0" fontId="18" fillId="2" borderId="2" xfId="66" applyFont="1" applyFill="1" applyBorder="1" applyAlignment="1">
      <alignment horizontal="center" vertical="center" wrapText="1"/>
    </xf>
    <xf numFmtId="177" fontId="18" fillId="0" borderId="2" xfId="46" applyNumberFormat="1" applyFont="1" applyFill="1" applyBorder="1" applyAlignment="1" applyProtection="1">
      <alignment horizontal="right" vertical="center" wrapText="1"/>
    </xf>
    <xf numFmtId="0" fontId="18" fillId="0" borderId="2" xfId="46" applyBorder="1">
      <alignment vertical="center"/>
    </xf>
    <xf numFmtId="0" fontId="20" fillId="0" borderId="1" xfId="24" applyNumberFormat="1" applyFont="1" applyFill="1" applyBorder="1" applyAlignment="1" applyProtection="1">
      <alignment horizontal="right" vertical="center" wrapText="1"/>
    </xf>
    <xf numFmtId="0" fontId="18" fillId="2" borderId="11" xfId="66" applyFont="1" applyFill="1" applyBorder="1" applyAlignment="1">
      <alignment horizontal="center" vertical="center" wrapText="1"/>
    </xf>
    <xf numFmtId="0" fontId="18" fillId="2" borderId="12" xfId="66" applyFont="1" applyFill="1" applyBorder="1" applyAlignment="1">
      <alignment horizontal="center" vertical="center" wrapText="1"/>
    </xf>
    <xf numFmtId="0" fontId="18" fillId="2" borderId="15" xfId="66" applyFont="1" applyFill="1" applyBorder="1" applyAlignment="1">
      <alignment horizontal="center" vertical="center" wrapText="1"/>
    </xf>
    <xf numFmtId="0" fontId="20" fillId="0" borderId="0" xfId="24" applyNumberFormat="1" applyFont="1" applyFill="1" applyAlignment="1" applyProtection="1">
      <alignment horizontal="right" vertical="center" wrapText="1"/>
    </xf>
    <xf numFmtId="0" fontId="20" fillId="0" borderId="0" xfId="24" applyNumberFormat="1" applyFont="1" applyFill="1" applyAlignment="1" applyProtection="1">
      <alignment vertical="center" wrapText="1"/>
    </xf>
    <xf numFmtId="0" fontId="20" fillId="0" borderId="0" xfId="24" applyNumberFormat="1" applyFont="1" applyFill="1" applyAlignment="1" applyProtection="1">
      <alignment horizontal="center" wrapText="1"/>
    </xf>
    <xf numFmtId="178" fontId="20" fillId="0" borderId="0" xfId="24" applyNumberFormat="1" applyFont="1" applyFill="1" applyAlignment="1">
      <alignment horizontal="right" vertical="center"/>
    </xf>
    <xf numFmtId="0" fontId="20" fillId="2" borderId="0" xfId="61" applyFont="1" applyFill="1" applyAlignment="1">
      <alignment vertical="center"/>
    </xf>
    <xf numFmtId="0" fontId="18" fillId="0" borderId="0" xfId="61" applyFill="1" applyAlignment="1">
      <alignment vertical="center"/>
    </xf>
    <xf numFmtId="183" fontId="20" fillId="2" borderId="0" xfId="61" applyNumberFormat="1" applyFont="1" applyFill="1" applyAlignment="1">
      <alignment horizontal="center" vertical="center"/>
    </xf>
    <xf numFmtId="184" fontId="20" fillId="2" borderId="0" xfId="61" applyNumberFormat="1" applyFont="1" applyFill="1" applyAlignment="1">
      <alignment horizontal="center" vertical="center"/>
    </xf>
    <xf numFmtId="49" fontId="20" fillId="2" borderId="0" xfId="61" applyNumberFormat="1" applyFont="1" applyFill="1" applyAlignment="1">
      <alignment horizontal="center" vertical="center"/>
    </xf>
    <xf numFmtId="0" fontId="20" fillId="2" borderId="0" xfId="61" applyFont="1" applyFill="1" applyAlignment="1">
      <alignment horizontal="left" vertical="center"/>
    </xf>
    <xf numFmtId="180" fontId="20" fillId="2" borderId="0" xfId="61" applyNumberFormat="1" applyFont="1" applyFill="1" applyAlignment="1">
      <alignment horizontal="center" vertical="center"/>
    </xf>
    <xf numFmtId="0" fontId="20" fillId="2" borderId="0" xfId="61" applyFont="1" applyFill="1" applyAlignment="1">
      <alignment horizontal="center" vertical="center"/>
    </xf>
    <xf numFmtId="0" fontId="18" fillId="0" borderId="0" xfId="61">
      <alignment vertical="center"/>
    </xf>
    <xf numFmtId="0" fontId="20" fillId="0" borderId="0" xfId="61" applyFont="1" applyAlignment="1">
      <alignment horizontal="center" vertical="center" wrapText="1"/>
    </xf>
    <xf numFmtId="0" fontId="19" fillId="0" borderId="0" xfId="61" applyNumberFormat="1" applyFont="1" applyFill="1" applyAlignment="1" applyProtection="1">
      <alignment horizontal="center" vertical="center"/>
    </xf>
    <xf numFmtId="183" fontId="20" fillId="2" borderId="0" xfId="61" applyNumberFormat="1" applyFont="1" applyFill="1" applyAlignment="1">
      <alignment vertical="center"/>
    </xf>
    <xf numFmtId="0" fontId="20" fillId="0" borderId="0" xfId="61" applyFont="1" applyFill="1" applyAlignment="1">
      <alignment horizontal="centerContinuous" vertical="center"/>
    </xf>
    <xf numFmtId="0" fontId="20" fillId="2" borderId="2" xfId="61" applyFont="1" applyFill="1" applyBorder="1" applyAlignment="1">
      <alignment horizontal="centerContinuous" vertical="center"/>
    </xf>
    <xf numFmtId="0" fontId="20" fillId="2" borderId="2" xfId="61" applyNumberFormat="1" applyFont="1" applyFill="1" applyBorder="1" applyAlignment="1" applyProtection="1">
      <alignment horizontal="centerContinuous" vertical="center"/>
    </xf>
    <xf numFmtId="0" fontId="20" fillId="0" borderId="11" xfId="61" applyFont="1" applyFill="1" applyBorder="1" applyAlignment="1">
      <alignment horizontal="center" vertical="center" wrapText="1"/>
    </xf>
    <xf numFmtId="0" fontId="20" fillId="2" borderId="11" xfId="61" applyFont="1" applyFill="1" applyBorder="1" applyAlignment="1">
      <alignment horizontal="center" vertical="center" wrapText="1"/>
    </xf>
    <xf numFmtId="0" fontId="20" fillId="0" borderId="2" xfId="61" applyFont="1" applyFill="1" applyBorder="1" applyAlignment="1">
      <alignment horizontal="center" vertical="center" wrapText="1"/>
    </xf>
    <xf numFmtId="0" fontId="20" fillId="2" borderId="5" xfId="61" applyFont="1" applyFill="1" applyBorder="1" applyAlignment="1">
      <alignment horizontal="center" vertical="center" wrapText="1"/>
    </xf>
    <xf numFmtId="0" fontId="20" fillId="0" borderId="5" xfId="61" applyFont="1" applyFill="1" applyBorder="1" applyAlignment="1">
      <alignment horizontal="center" vertical="center" wrapText="1"/>
    </xf>
    <xf numFmtId="178" fontId="20" fillId="0" borderId="3" xfId="61" applyNumberFormat="1" applyFont="1" applyFill="1" applyBorder="1" applyAlignment="1" applyProtection="1">
      <alignment horizontal="right" vertical="center" wrapText="1"/>
    </xf>
    <xf numFmtId="178" fontId="20" fillId="0" borderId="2" xfId="61" applyNumberFormat="1" applyFont="1" applyFill="1" applyBorder="1" applyAlignment="1" applyProtection="1">
      <alignment horizontal="right" vertical="center" wrapText="1"/>
    </xf>
    <xf numFmtId="49" fontId="20" fillId="0" borderId="2" xfId="61" applyNumberFormat="1" applyFont="1" applyFill="1" applyBorder="1" applyAlignment="1" applyProtection="1">
      <alignment horizontal="center" vertical="center" wrapText="1"/>
    </xf>
    <xf numFmtId="49" fontId="20" fillId="0" borderId="13" xfId="61" applyNumberFormat="1" applyFont="1" applyFill="1" applyBorder="1" applyAlignment="1" applyProtection="1">
      <alignment horizontal="center" vertical="center" wrapText="1"/>
    </xf>
    <xf numFmtId="49" fontId="20" fillId="0" borderId="3" xfId="61" applyNumberFormat="1" applyFont="1" applyFill="1" applyBorder="1" applyAlignment="1" applyProtection="1">
      <alignment horizontal="left" vertical="center" wrapText="1"/>
    </xf>
    <xf numFmtId="0" fontId="20" fillId="0" borderId="3" xfId="61" applyNumberFormat="1" applyFont="1" applyFill="1" applyBorder="1" applyAlignment="1" applyProtection="1">
      <alignment horizontal="left" vertical="center" wrapText="1"/>
    </xf>
    <xf numFmtId="0" fontId="20" fillId="0" borderId="0" xfId="61" applyFont="1" applyFill="1" applyAlignment="1">
      <alignment horizontal="center" vertical="center"/>
    </xf>
    <xf numFmtId="0" fontId="20" fillId="2" borderId="11" xfId="61" applyNumberFormat="1" applyFont="1" applyFill="1" applyBorder="1" applyAlignment="1" applyProtection="1">
      <alignment horizontal="center" vertical="center" wrapText="1"/>
    </xf>
    <xf numFmtId="0" fontId="20" fillId="2" borderId="12" xfId="61" applyNumberFormat="1" applyFont="1" applyFill="1" applyBorder="1" applyAlignment="1" applyProtection="1">
      <alignment horizontal="center" vertical="center" wrapText="1"/>
    </xf>
    <xf numFmtId="0" fontId="20" fillId="2" borderId="15" xfId="61" applyNumberFormat="1" applyFont="1" applyFill="1" applyBorder="1" applyAlignment="1" applyProtection="1">
      <alignment horizontal="center" vertical="center" wrapText="1"/>
    </xf>
    <xf numFmtId="0" fontId="20" fillId="2" borderId="2" xfId="61" applyFont="1" applyFill="1" applyBorder="1" applyAlignment="1">
      <alignment horizontal="center" vertical="center" wrapText="1"/>
    </xf>
    <xf numFmtId="0" fontId="20" fillId="0" borderId="1" xfId="61" applyNumberFormat="1" applyFont="1" applyFill="1" applyBorder="1" applyAlignment="1" applyProtection="1">
      <alignment vertical="center"/>
    </xf>
    <xf numFmtId="0" fontId="20" fillId="2" borderId="2" xfId="61" applyFont="1" applyFill="1" applyBorder="1" applyAlignment="1">
      <alignment horizontal="center" vertical="center"/>
    </xf>
    <xf numFmtId="177" fontId="18" fillId="0" borderId="2" xfId="61" applyNumberFormat="1" applyFont="1" applyFill="1" applyBorder="1" applyAlignment="1" applyProtection="1">
      <alignment horizontal="right" vertical="center" wrapText="1"/>
    </xf>
    <xf numFmtId="0" fontId="22" fillId="0" borderId="0" xfId="0" applyNumberFormat="1" applyFont="1" applyFill="1" applyAlignment="1" applyProtection="1">
      <alignment vertical="center"/>
    </xf>
    <xf numFmtId="0" fontId="23" fillId="0" borderId="0" xfId="0" applyNumberFormat="1" applyFont="1" applyFill="1" applyProtection="1"/>
    <xf numFmtId="0" fontId="18" fillId="0" borderId="0" xfId="0" applyNumberFormat="1" applyFont="1" applyFill="1" applyAlignment="1" applyProtection="1">
      <alignment horizontal="right" vertical="top"/>
    </xf>
    <xf numFmtId="0" fontId="24" fillId="0" borderId="0" xfId="0" applyNumberFormat="1" applyFont="1" applyFill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vertical="center"/>
    </xf>
    <xf numFmtId="0" fontId="25" fillId="0" borderId="0" xfId="0" applyNumberFormat="1" applyFont="1" applyFill="1" applyAlignment="1" applyProtection="1">
      <alignment vertical="center"/>
    </xf>
    <xf numFmtId="0" fontId="20" fillId="0" borderId="0" xfId="0" applyNumberFormat="1" applyFont="1" applyFill="1" applyAlignment="1" applyProtection="1">
      <alignment horizontal="right" vertical="center"/>
    </xf>
    <xf numFmtId="0" fontId="25" fillId="2" borderId="2" xfId="0" applyNumberFormat="1" applyFont="1" applyFill="1" applyBorder="1" applyAlignment="1" applyProtection="1">
      <alignment horizontal="centerContinuous" vertical="center"/>
    </xf>
    <xf numFmtId="0" fontId="25" fillId="2" borderId="2" xfId="0" applyNumberFormat="1" applyFont="1" applyFill="1" applyBorder="1" applyAlignment="1" applyProtection="1">
      <alignment horizontal="center" vertical="center" wrapText="1"/>
    </xf>
    <xf numFmtId="0" fontId="25" fillId="2" borderId="2" xfId="0" applyNumberFormat="1" applyFont="1" applyFill="1" applyBorder="1" applyAlignment="1" applyProtection="1">
      <alignment horizontal="center" vertical="center"/>
    </xf>
    <xf numFmtId="0" fontId="20" fillId="0" borderId="2" xfId="56" applyNumberFormat="1" applyFont="1" applyFill="1" applyBorder="1" applyAlignment="1" applyProtection="1">
      <alignment vertical="center"/>
    </xf>
    <xf numFmtId="176" fontId="20" fillId="0" borderId="2" xfId="0" applyNumberFormat="1" applyFont="1" applyFill="1" applyBorder="1" applyAlignment="1" applyProtection="1">
      <alignment horizontal="right" vertical="center" wrapText="1"/>
    </xf>
    <xf numFmtId="4" fontId="20" fillId="0" borderId="2" xfId="56" applyNumberFormat="1" applyFont="1" applyFill="1" applyBorder="1" applyAlignment="1" applyProtection="1">
      <alignment horizontal="right" vertical="center" wrapText="1"/>
    </xf>
    <xf numFmtId="0" fontId="20" fillId="0" borderId="2" xfId="56" applyFont="1" applyFill="1" applyBorder="1" applyAlignment="1">
      <alignment vertical="center"/>
    </xf>
    <xf numFmtId="176" fontId="20" fillId="0" borderId="2" xfId="56" applyNumberFormat="1" applyFont="1" applyFill="1" applyBorder="1" applyAlignment="1" applyProtection="1">
      <alignment horizontal="right" vertical="center" wrapText="1"/>
    </xf>
    <xf numFmtId="0" fontId="9" fillId="0" borderId="2" xfId="56" applyFill="1" applyBorder="1"/>
    <xf numFmtId="0" fontId="20" fillId="0" borderId="2" xfId="56" applyNumberFormat="1" applyFont="1" applyFill="1" applyBorder="1" applyAlignment="1" applyProtection="1">
      <alignment horizontal="left" vertical="center" wrapText="1"/>
    </xf>
    <xf numFmtId="0" fontId="20" fillId="0" borderId="2" xfId="56" applyNumberFormat="1" applyFont="1" applyFill="1" applyBorder="1" applyAlignment="1" applyProtection="1">
      <alignment horizontal="center" vertical="center"/>
    </xf>
    <xf numFmtId="0" fontId="18" fillId="0" borderId="16" xfId="0" applyNumberFormat="1" applyFont="1" applyFill="1" applyBorder="1" applyAlignment="1" applyProtection="1">
      <alignment horizontal="left"/>
    </xf>
    <xf numFmtId="0" fontId="18" fillId="0" borderId="0" xfId="62" applyFill="1" applyAlignment="1">
      <alignment vertical="center"/>
    </xf>
    <xf numFmtId="0" fontId="20" fillId="0" borderId="0" xfId="62" applyFont="1" applyAlignment="1">
      <alignment horizontal="center" vertical="center"/>
    </xf>
    <xf numFmtId="0" fontId="20" fillId="0" borderId="0" xfId="62" applyFont="1" applyAlignment="1">
      <alignment horizontal="centerContinuous" vertical="center"/>
    </xf>
    <xf numFmtId="0" fontId="18" fillId="0" borderId="0" xfId="62">
      <alignment vertical="center"/>
    </xf>
    <xf numFmtId="0" fontId="19" fillId="0" borderId="0" xfId="62" applyNumberFormat="1" applyFont="1" applyFill="1" applyAlignment="1" applyProtection="1">
      <alignment horizontal="center" vertical="center"/>
    </xf>
    <xf numFmtId="0" fontId="20" fillId="2" borderId="11" xfId="62" applyFont="1" applyFill="1" applyBorder="1" applyAlignment="1">
      <alignment horizontal="center" vertical="center" wrapText="1"/>
    </xf>
    <xf numFmtId="0" fontId="20" fillId="2" borderId="5" xfId="62" applyFont="1" applyFill="1" applyBorder="1" applyAlignment="1">
      <alignment horizontal="center" vertical="center" wrapText="1"/>
    </xf>
    <xf numFmtId="0" fontId="20" fillId="2" borderId="2" xfId="62" applyNumberFormat="1" applyFont="1" applyFill="1" applyBorder="1" applyAlignment="1" applyProtection="1">
      <alignment horizontal="center" vertical="center" wrapText="1"/>
    </xf>
    <xf numFmtId="0" fontId="20" fillId="2" borderId="13" xfId="62" applyNumberFormat="1" applyFont="1" applyFill="1" applyBorder="1" applyAlignment="1" applyProtection="1">
      <alignment horizontal="center" vertical="center" wrapText="1"/>
    </xf>
    <xf numFmtId="0" fontId="20" fillId="2" borderId="2" xfId="62" applyNumberFormat="1" applyFont="1" applyFill="1" applyBorder="1" applyAlignment="1" applyProtection="1">
      <alignment horizontal="center" vertical="center"/>
    </xf>
    <xf numFmtId="0" fontId="20" fillId="2" borderId="4" xfId="62" applyNumberFormat="1" applyFont="1" applyFill="1" applyBorder="1" applyAlignment="1" applyProtection="1">
      <alignment horizontal="center" vertical="center" wrapText="1"/>
    </xf>
    <xf numFmtId="0" fontId="20" fillId="2" borderId="12" xfId="62" applyFont="1" applyFill="1" applyBorder="1" applyAlignment="1">
      <alignment horizontal="center" vertical="center" wrapText="1"/>
    </xf>
    <xf numFmtId="0" fontId="20" fillId="0" borderId="0" xfId="62" applyFont="1" applyFill="1" applyAlignment="1">
      <alignment horizontal="center" vertical="center"/>
    </xf>
    <xf numFmtId="0" fontId="20" fillId="0" borderId="1" xfId="62" applyNumberFormat="1" applyFont="1" applyFill="1" applyBorder="1" applyAlignment="1" applyProtection="1">
      <alignment horizontal="right" vertical="center"/>
    </xf>
    <xf numFmtId="0" fontId="20" fillId="0" borderId="0" xfId="62" applyFont="1" applyBorder="1" applyAlignment="1">
      <alignment horizontal="center" vertical="center"/>
    </xf>
    <xf numFmtId="0" fontId="20" fillId="0" borderId="0" xfId="62" applyFont="1" applyFill="1" applyBorder="1" applyAlignment="1">
      <alignment horizontal="center" vertical="center"/>
    </xf>
    <xf numFmtId="0" fontId="20" fillId="0" borderId="0" xfId="62" applyFont="1" applyFill="1" applyAlignment="1">
      <alignment horizontal="centerContinuous" vertical="center"/>
    </xf>
    <xf numFmtId="0" fontId="0" fillId="0" borderId="1" xfId="0" applyBorder="1" applyAlignment="1">
      <alignment horizontal="right"/>
    </xf>
    <xf numFmtId="0" fontId="20" fillId="0" borderId="0" xfId="60" applyFont="1" applyAlignment="1">
      <alignment horizontal="centerContinuous" vertical="center"/>
    </xf>
    <xf numFmtId="0" fontId="20" fillId="0" borderId="0" xfId="60" applyFont="1" applyAlignment="1">
      <alignment horizontal="right" vertical="center" wrapText="1"/>
    </xf>
    <xf numFmtId="0" fontId="19" fillId="0" borderId="0" xfId="60" applyNumberFormat="1" applyFont="1" applyFill="1" applyAlignment="1" applyProtection="1">
      <alignment horizontal="center" vertical="center" wrapText="1"/>
    </xf>
    <xf numFmtId="0" fontId="20" fillId="0" borderId="1" xfId="60" applyFont="1" applyBorder="1" applyAlignment="1">
      <alignment horizontal="centerContinuous" vertical="center" wrapText="1"/>
    </xf>
    <xf numFmtId="0" fontId="20" fillId="0" borderId="0" xfId="60" applyFont="1" applyAlignment="1">
      <alignment horizontal="left" vertical="center" wrapText="1"/>
    </xf>
    <xf numFmtId="0" fontId="20" fillId="2" borderId="2" xfId="60" applyFont="1" applyFill="1" applyBorder="1" applyAlignment="1">
      <alignment horizontal="center" vertical="center" wrapText="1"/>
    </xf>
    <xf numFmtId="0" fontId="20" fillId="2" borderId="2" xfId="60" applyNumberFormat="1" applyFont="1" applyFill="1" applyBorder="1" applyAlignment="1" applyProtection="1">
      <alignment horizontal="center" vertical="center" wrapText="1"/>
    </xf>
    <xf numFmtId="0" fontId="20" fillId="0" borderId="0" xfId="60" applyFont="1" applyFill="1" applyAlignment="1">
      <alignment horizontal="centerContinuous" vertical="center"/>
    </xf>
    <xf numFmtId="0" fontId="20" fillId="2" borderId="11" xfId="60" applyNumberFormat="1" applyFont="1" applyFill="1" applyBorder="1" applyAlignment="1" applyProtection="1">
      <alignment horizontal="center" vertical="center" wrapText="1"/>
    </xf>
    <xf numFmtId="0" fontId="20" fillId="2" borderId="12" xfId="60" applyNumberFormat="1" applyFont="1" applyFill="1" applyBorder="1" applyAlignment="1" applyProtection="1">
      <alignment horizontal="center" vertical="center" wrapText="1"/>
    </xf>
    <xf numFmtId="0" fontId="20" fillId="2" borderId="15" xfId="60" applyNumberFormat="1" applyFont="1" applyFill="1" applyBorder="1" applyAlignment="1" applyProtection="1">
      <alignment horizontal="center" vertical="center" wrapText="1"/>
    </xf>
    <xf numFmtId="0" fontId="20" fillId="0" borderId="0" xfId="60" applyNumberFormat="1" applyFont="1" applyFill="1" applyAlignment="1" applyProtection="1">
      <alignment vertical="center" wrapText="1"/>
    </xf>
    <xf numFmtId="0" fontId="18" fillId="0" borderId="1" xfId="60" applyNumberFormat="1" applyFont="1" applyFill="1" applyBorder="1" applyAlignment="1" applyProtection="1">
      <alignment vertical="center"/>
    </xf>
    <xf numFmtId="0" fontId="20" fillId="0" borderId="0" xfId="60" applyNumberFormat="1" applyFont="1" applyFill="1" applyAlignment="1" applyProtection="1">
      <alignment horizontal="center" vertical="center" wrapText="1"/>
    </xf>
    <xf numFmtId="0" fontId="18" fillId="0" borderId="1" xfId="60" applyNumberFormat="1" applyFont="1" applyFill="1" applyBorder="1" applyAlignment="1" applyProtection="1">
      <alignment horizontal="center" vertical="center"/>
    </xf>
    <xf numFmtId="0" fontId="18" fillId="2" borderId="2" xfId="60" applyNumberFormat="1" applyFont="1" applyFill="1" applyBorder="1" applyAlignment="1" applyProtection="1">
      <alignment horizontal="center" vertical="center"/>
    </xf>
    <xf numFmtId="0" fontId="20" fillId="0" borderId="0" xfId="64" applyFont="1" applyAlignment="1">
      <alignment horizontal="center" vertical="center" wrapText="1"/>
    </xf>
    <xf numFmtId="178" fontId="18" fillId="0" borderId="0" xfId="46" applyNumberFormat="1" applyFill="1" applyAlignment="1">
      <alignment horizontal="right" vertical="center"/>
    </xf>
    <xf numFmtId="0" fontId="20" fillId="0" borderId="0" xfId="46" applyFont="1" applyAlignment="1">
      <alignment horizontal="centerContinuous" vertical="center"/>
    </xf>
    <xf numFmtId="0" fontId="18" fillId="0" borderId="0" xfId="46">
      <alignment vertical="center"/>
    </xf>
    <xf numFmtId="0" fontId="20" fillId="0" borderId="0" xfId="46" applyFont="1" applyAlignment="1">
      <alignment horizontal="right" vertical="center" wrapText="1"/>
    </xf>
    <xf numFmtId="0" fontId="19" fillId="0" borderId="0" xfId="46" applyNumberFormat="1" applyFont="1" applyFill="1" applyAlignment="1" applyProtection="1">
      <alignment horizontal="center" vertical="center" wrapText="1"/>
    </xf>
    <xf numFmtId="0" fontId="20" fillId="0" borderId="1" xfId="46" applyFont="1" applyBorder="1" applyAlignment="1">
      <alignment horizontal="centerContinuous" vertical="center" wrapText="1"/>
    </xf>
    <xf numFmtId="0" fontId="20" fillId="0" borderId="0" xfId="46" applyFont="1" applyAlignment="1">
      <alignment horizontal="left" vertical="center" wrapText="1"/>
    </xf>
    <xf numFmtId="0" fontId="20" fillId="0" borderId="2" xfId="46" applyFont="1" applyBorder="1" applyAlignment="1">
      <alignment horizontal="centerContinuous" vertical="center"/>
    </xf>
    <xf numFmtId="0" fontId="20" fillId="0" borderId="2" xfId="46" applyFont="1" applyFill="1" applyBorder="1" applyAlignment="1">
      <alignment horizontal="centerContinuous" vertical="center"/>
    </xf>
    <xf numFmtId="0" fontId="20" fillId="0" borderId="0" xfId="46" applyNumberFormat="1" applyFont="1" applyFill="1" applyAlignment="1" applyProtection="1">
      <alignment horizontal="right" vertical="center" wrapText="1"/>
    </xf>
    <xf numFmtId="0" fontId="20" fillId="0" borderId="0" xfId="46" applyNumberFormat="1" applyFont="1" applyFill="1" applyAlignment="1" applyProtection="1">
      <alignment vertical="center" wrapText="1"/>
    </xf>
    <xf numFmtId="0" fontId="20" fillId="0" borderId="1" xfId="46" applyNumberFormat="1" applyFont="1" applyFill="1" applyBorder="1" applyAlignment="1" applyProtection="1">
      <alignment horizontal="right" vertical="center" wrapText="1"/>
    </xf>
    <xf numFmtId="0" fontId="20" fillId="0" borderId="0" xfId="46" applyNumberFormat="1" applyFont="1" applyFill="1" applyAlignment="1" applyProtection="1">
      <alignment horizontal="center" wrapText="1"/>
    </xf>
    <xf numFmtId="178" fontId="20" fillId="0" borderId="0" xfId="46" applyNumberFormat="1" applyFont="1" applyFill="1" applyAlignment="1">
      <alignment horizontal="right" vertical="center"/>
    </xf>
    <xf numFmtId="0" fontId="20" fillId="0" borderId="0" xfId="46" applyFont="1" applyFill="1" applyAlignment="1">
      <alignment horizontal="centerContinuous" vertical="center"/>
    </xf>
    <xf numFmtId="0" fontId="20" fillId="0" borderId="1" xfId="0" applyFont="1" applyBorder="1" applyAlignment="1">
      <alignment horizontal="right" vertical="center"/>
    </xf>
    <xf numFmtId="0" fontId="20" fillId="2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49" fontId="20" fillId="2" borderId="0" xfId="64" applyNumberFormat="1" applyFont="1" applyFill="1" applyAlignment="1">
      <alignment horizontal="center" vertical="center"/>
    </xf>
    <xf numFmtId="0" fontId="20" fillId="2" borderId="0" xfId="64" applyFont="1" applyFill="1" applyAlignment="1">
      <alignment horizontal="left" vertical="center"/>
    </xf>
    <xf numFmtId="180" fontId="20" fillId="2" borderId="0" xfId="64" applyNumberFormat="1" applyFont="1" applyFill="1" applyAlignment="1">
      <alignment horizontal="center" vertical="center"/>
    </xf>
    <xf numFmtId="0" fontId="18" fillId="0" borderId="0" xfId="64">
      <alignment vertical="center"/>
    </xf>
    <xf numFmtId="0" fontId="18" fillId="0" borderId="0" xfId="64" applyFont="1" applyAlignment="1">
      <alignment horizontal="centerContinuous" vertical="center"/>
    </xf>
    <xf numFmtId="0" fontId="19" fillId="0" borderId="0" xfId="64" applyNumberFormat="1" applyFont="1" applyFill="1" applyAlignment="1" applyProtection="1">
      <alignment horizontal="center" vertical="center"/>
    </xf>
    <xf numFmtId="49" fontId="20" fillId="2" borderId="0" xfId="64" applyNumberFormat="1" applyFont="1" applyFill="1" applyAlignment="1">
      <alignment vertical="center"/>
    </xf>
    <xf numFmtId="0" fontId="20" fillId="0" borderId="0" xfId="64" applyFont="1" applyFill="1" applyAlignment="1">
      <alignment horizontal="centerContinuous" vertical="center"/>
    </xf>
    <xf numFmtId="0" fontId="20" fillId="0" borderId="0" xfId="64" applyFont="1" applyAlignment="1">
      <alignment horizontal="centerContinuous" vertical="center"/>
    </xf>
    <xf numFmtId="0" fontId="20" fillId="2" borderId="11" xfId="64" applyFont="1" applyFill="1" applyBorder="1" applyAlignment="1">
      <alignment horizontal="centerContinuous" vertical="center"/>
    </xf>
    <xf numFmtId="0" fontId="20" fillId="2" borderId="5" xfId="64" applyFont="1" applyFill="1" applyBorder="1" applyAlignment="1">
      <alignment horizontal="centerContinuous" vertical="center"/>
    </xf>
    <xf numFmtId="0" fontId="20" fillId="2" borderId="3" xfId="64" applyNumberFormat="1" applyFont="1" applyFill="1" applyBorder="1" applyAlignment="1" applyProtection="1">
      <alignment horizontal="center" vertical="center" wrapText="1"/>
    </xf>
    <xf numFmtId="0" fontId="20" fillId="0" borderId="3" xfId="64" applyNumberFormat="1" applyFont="1" applyFill="1" applyBorder="1" applyAlignment="1" applyProtection="1">
      <alignment horizontal="center" vertical="center" wrapText="1"/>
    </xf>
    <xf numFmtId="0" fontId="20" fillId="2" borderId="2" xfId="64" applyNumberFormat="1" applyFont="1" applyFill="1" applyBorder="1" applyAlignment="1" applyProtection="1">
      <alignment horizontal="center" vertical="center" wrapText="1"/>
    </xf>
    <xf numFmtId="0" fontId="20" fillId="2" borderId="6" xfId="64" applyFont="1" applyFill="1" applyBorder="1" applyAlignment="1">
      <alignment horizontal="centerContinuous" vertical="center"/>
    </xf>
    <xf numFmtId="0" fontId="20" fillId="2" borderId="3" xfId="64" applyNumberFormat="1" applyFont="1" applyFill="1" applyBorder="1" applyAlignment="1" applyProtection="1">
      <alignment horizontal="center" vertical="center"/>
    </xf>
    <xf numFmtId="0" fontId="20" fillId="0" borderId="2" xfId="64" applyNumberFormat="1" applyFont="1" applyFill="1" applyBorder="1" applyAlignment="1" applyProtection="1">
      <alignment horizontal="center" vertical="center" wrapText="1"/>
    </xf>
    <xf numFmtId="0" fontId="20" fillId="2" borderId="1" xfId="64" applyFont="1" applyFill="1" applyBorder="1" applyAlignment="1">
      <alignment horizontal="center" vertical="center" wrapText="1"/>
    </xf>
    <xf numFmtId="0" fontId="20" fillId="2" borderId="12" xfId="64" applyFont="1" applyFill="1" applyBorder="1" applyAlignment="1">
      <alignment horizontal="center" vertical="center" wrapText="1"/>
    </xf>
    <xf numFmtId="0" fontId="20" fillId="2" borderId="11" xfId="64" applyFont="1" applyFill="1" applyBorder="1" applyAlignment="1">
      <alignment horizontal="center" vertical="center" wrapText="1"/>
    </xf>
    <xf numFmtId="180" fontId="20" fillId="2" borderId="0" xfId="64" applyNumberFormat="1" applyFont="1" applyFill="1" applyAlignment="1">
      <alignment vertical="center"/>
    </xf>
    <xf numFmtId="0" fontId="20" fillId="2" borderId="2" xfId="64" applyNumberFormat="1" applyFont="1" applyFill="1" applyBorder="1" applyAlignment="1" applyProtection="1">
      <alignment horizontal="center" vertical="center"/>
    </xf>
    <xf numFmtId="0" fontId="20" fillId="2" borderId="15" xfId="64" applyNumberFormat="1" applyFont="1" applyFill="1" applyBorder="1" applyAlignment="1" applyProtection="1">
      <alignment horizontal="center" vertical="center" wrapText="1"/>
    </xf>
    <xf numFmtId="180" fontId="20" fillId="2" borderId="15" xfId="64" applyNumberFormat="1" applyFont="1" applyFill="1" applyBorder="1" applyAlignment="1" applyProtection="1">
      <alignment horizontal="center" vertical="center" wrapText="1"/>
    </xf>
    <xf numFmtId="0" fontId="20" fillId="2" borderId="11" xfId="64" applyNumberFormat="1" applyFont="1" applyFill="1" applyBorder="1" applyAlignment="1" applyProtection="1">
      <alignment horizontal="center" vertical="center" wrapText="1"/>
    </xf>
    <xf numFmtId="180" fontId="20" fillId="2" borderId="2" xfId="64" applyNumberFormat="1" applyFont="1" applyFill="1" applyBorder="1" applyAlignment="1" applyProtection="1">
      <alignment horizontal="center" vertical="center" wrapText="1"/>
    </xf>
    <xf numFmtId="180" fontId="20" fillId="0" borderId="2" xfId="64" applyNumberFormat="1" applyFont="1" applyFill="1" applyBorder="1" applyAlignment="1">
      <alignment horizontal="center" vertical="center"/>
    </xf>
    <xf numFmtId="0" fontId="18" fillId="0" borderId="0" xfId="64" applyFont="1" applyAlignment="1">
      <alignment horizontal="right" vertical="center" wrapText="1"/>
    </xf>
    <xf numFmtId="0" fontId="18" fillId="0" borderId="1" xfId="64" applyFont="1" applyBorder="1" applyAlignment="1">
      <alignment horizontal="left" vertical="center" wrapText="1"/>
    </xf>
    <xf numFmtId="0" fontId="20" fillId="2" borderId="1" xfId="64" applyNumberFormat="1" applyFont="1" applyFill="1" applyBorder="1" applyAlignment="1" applyProtection="1">
      <alignment horizontal="right" vertical="center"/>
    </xf>
    <xf numFmtId="0" fontId="18" fillId="2" borderId="4" xfId="64" applyFont="1" applyFill="1" applyBorder="1" applyAlignment="1">
      <alignment horizontal="center" vertical="center" wrapText="1"/>
    </xf>
    <xf numFmtId="0" fontId="18" fillId="2" borderId="15" xfId="64" applyFont="1" applyFill="1" applyBorder="1" applyAlignment="1">
      <alignment horizontal="center" vertical="center" wrapText="1"/>
    </xf>
    <xf numFmtId="0" fontId="18" fillId="2" borderId="4" xfId="64" applyFont="1" applyFill="1" applyBorder="1" applyAlignment="1" applyProtection="1">
      <alignment horizontal="center" vertical="center" wrapText="1"/>
      <protection locked="0"/>
    </xf>
    <xf numFmtId="0" fontId="18" fillId="2" borderId="2" xfId="64" applyFont="1" applyFill="1" applyBorder="1" applyAlignment="1">
      <alignment horizontal="center" vertical="center" wrapText="1"/>
    </xf>
    <xf numFmtId="178" fontId="18" fillId="0" borderId="2" xfId="64" applyNumberFormat="1" applyFont="1" applyFill="1" applyBorder="1" applyAlignment="1" applyProtection="1">
      <alignment horizontal="right" vertical="center" wrapText="1"/>
    </xf>
    <xf numFmtId="0" fontId="18" fillId="0" borderId="2" xfId="64" applyBorder="1">
      <alignment vertical="center"/>
    </xf>
    <xf numFmtId="0" fontId="18" fillId="0" borderId="2" xfId="64" applyFont="1" applyBorder="1" applyAlignment="1">
      <alignment horizontal="centerContinuous" vertical="center"/>
    </xf>
    <xf numFmtId="0" fontId="18" fillId="0" borderId="0" xfId="57" applyFill="1">
      <alignment vertical="center"/>
    </xf>
    <xf numFmtId="0" fontId="20" fillId="0" borderId="0" xfId="57" applyFont="1" applyAlignment="1">
      <alignment horizontal="centerContinuous" vertical="center"/>
    </xf>
    <xf numFmtId="0" fontId="18" fillId="0" borderId="0" xfId="57">
      <alignment vertical="center"/>
    </xf>
    <xf numFmtId="0" fontId="20" fillId="0" borderId="0" xfId="57" applyFont="1" applyAlignment="1">
      <alignment horizontal="right" vertical="center" wrapText="1"/>
    </xf>
    <xf numFmtId="0" fontId="19" fillId="0" borderId="0" xfId="57" applyNumberFormat="1" applyFont="1" applyFill="1" applyAlignment="1" applyProtection="1">
      <alignment horizontal="center" vertical="center"/>
    </xf>
    <xf numFmtId="0" fontId="20" fillId="0" borderId="1" xfId="57" applyFont="1" applyBorder="1" applyAlignment="1">
      <alignment horizontal="centerContinuous" vertical="center" wrapText="1"/>
    </xf>
    <xf numFmtId="0" fontId="20" fillId="0" borderId="1" xfId="57" applyFont="1" applyBorder="1" applyAlignment="1">
      <alignment horizontal="left" vertical="center" wrapText="1"/>
    </xf>
    <xf numFmtId="0" fontId="20" fillId="0" borderId="0" xfId="57" applyFont="1" applyFill="1" applyAlignment="1">
      <alignment horizontal="left" vertical="center" wrapText="1"/>
    </xf>
    <xf numFmtId="0" fontId="20" fillId="0" borderId="0" xfId="57" applyFont="1" applyAlignment="1">
      <alignment horizontal="left" vertical="center" wrapText="1"/>
    </xf>
    <xf numFmtId="0" fontId="20" fillId="0" borderId="2" xfId="57" applyFont="1" applyFill="1" applyBorder="1" applyAlignment="1">
      <alignment horizontal="center" vertical="center" wrapText="1"/>
    </xf>
    <xf numFmtId="0" fontId="20" fillId="2" borderId="2" xfId="57" applyFont="1" applyFill="1" applyBorder="1" applyAlignment="1">
      <alignment horizontal="center" vertical="center" wrapText="1"/>
    </xf>
    <xf numFmtId="49" fontId="20" fillId="2" borderId="2" xfId="57" applyNumberFormat="1" applyFont="1" applyFill="1" applyBorder="1" applyAlignment="1" applyProtection="1">
      <alignment horizontal="center" vertical="center" wrapText="1"/>
    </xf>
    <xf numFmtId="0" fontId="20" fillId="2" borderId="3" xfId="57" applyFont="1" applyFill="1" applyBorder="1" applyAlignment="1">
      <alignment horizontal="center" vertical="center" wrapText="1"/>
    </xf>
    <xf numFmtId="0" fontId="20" fillId="2" borderId="2" xfId="57" applyNumberFormat="1" applyFont="1" applyFill="1" applyBorder="1" applyAlignment="1" applyProtection="1">
      <alignment horizontal="center" vertical="center" wrapText="1"/>
    </xf>
    <xf numFmtId="0" fontId="20" fillId="2" borderId="11" xfId="57" applyFont="1" applyFill="1" applyBorder="1" applyAlignment="1">
      <alignment horizontal="center" vertical="center" wrapText="1"/>
    </xf>
    <xf numFmtId="49" fontId="20" fillId="0" borderId="3" xfId="57" applyNumberFormat="1" applyFont="1" applyFill="1" applyBorder="1" applyAlignment="1" applyProtection="1">
      <alignment horizontal="center" vertical="center" wrapText="1"/>
    </xf>
    <xf numFmtId="0" fontId="20" fillId="0" borderId="13" xfId="57" applyNumberFormat="1" applyFont="1" applyFill="1" applyBorder="1" applyAlignment="1" applyProtection="1">
      <alignment horizontal="left" vertical="center" wrapText="1"/>
    </xf>
    <xf numFmtId="177" fontId="20" fillId="0" borderId="3" xfId="57" applyNumberFormat="1" applyFont="1" applyFill="1" applyBorder="1" applyAlignment="1" applyProtection="1">
      <alignment horizontal="right" vertical="center" wrapText="1"/>
    </xf>
    <xf numFmtId="177" fontId="20" fillId="0" borderId="13" xfId="57" applyNumberFormat="1" applyFont="1" applyFill="1" applyBorder="1" applyAlignment="1" applyProtection="1">
      <alignment horizontal="right" vertical="center" wrapText="1"/>
    </xf>
    <xf numFmtId="0" fontId="20" fillId="0" borderId="0" xfId="57" applyFont="1" applyAlignment="1">
      <alignment horizontal="right" vertical="top"/>
    </xf>
    <xf numFmtId="0" fontId="20" fillId="0" borderId="1" xfId="57" applyNumberFormat="1" applyFont="1" applyFill="1" applyBorder="1" applyAlignment="1" applyProtection="1">
      <alignment horizontal="right" vertical="center"/>
    </xf>
    <xf numFmtId="0" fontId="20" fillId="2" borderId="9" xfId="57" applyNumberFormat="1" applyFont="1" applyFill="1" applyBorder="1" applyAlignment="1" applyProtection="1">
      <alignment horizontal="center" vertical="center"/>
    </xf>
    <xf numFmtId="0" fontId="20" fillId="2" borderId="15" xfId="57" applyNumberFormat="1" applyFont="1" applyFill="1" applyBorder="1" applyAlignment="1" applyProtection="1">
      <alignment horizontal="center" vertical="center"/>
    </xf>
    <xf numFmtId="0" fontId="20" fillId="2" borderId="3" xfId="57" applyNumberFormat="1" applyFont="1" applyFill="1" applyBorder="1" applyAlignment="1" applyProtection="1">
      <alignment horizontal="center" vertical="center"/>
    </xf>
    <xf numFmtId="0" fontId="20" fillId="2" borderId="2" xfId="57" applyNumberFormat="1" applyFont="1" applyFill="1" applyBorder="1" applyAlignment="1" applyProtection="1">
      <alignment horizontal="center" vertical="center"/>
    </xf>
    <xf numFmtId="0" fontId="18" fillId="2" borderId="11" xfId="57" applyFill="1" applyBorder="1" applyAlignment="1">
      <alignment horizontal="center" vertical="center"/>
    </xf>
    <xf numFmtId="0" fontId="20" fillId="2" borderId="12" xfId="57" applyFont="1" applyFill="1" applyBorder="1" applyAlignment="1">
      <alignment horizontal="center" vertical="center"/>
    </xf>
    <xf numFmtId="0" fontId="20" fillId="0" borderId="0" xfId="57" applyFont="1" applyAlignment="1">
      <alignment horizontal="center" vertical="center" wrapText="1"/>
    </xf>
    <xf numFmtId="0" fontId="20" fillId="0" borderId="0" xfId="57" applyFont="1" applyFill="1" applyAlignment="1">
      <alignment horizontal="centerContinuous" vertical="center"/>
    </xf>
    <xf numFmtId="0" fontId="18" fillId="0" borderId="0" xfId="29" applyFill="1">
      <alignment vertical="center"/>
    </xf>
    <xf numFmtId="0" fontId="20" fillId="0" borderId="0" xfId="29" applyFont="1" applyAlignment="1">
      <alignment horizontal="centerContinuous" vertical="center"/>
    </xf>
    <xf numFmtId="0" fontId="18" fillId="0" borderId="0" xfId="29">
      <alignment vertical="center"/>
    </xf>
    <xf numFmtId="0" fontId="20" fillId="0" borderId="0" xfId="29" applyFont="1" applyAlignment="1">
      <alignment horizontal="right" vertical="center"/>
    </xf>
    <xf numFmtId="0" fontId="19" fillId="0" borderId="0" xfId="29" applyNumberFormat="1" applyFont="1" applyFill="1" applyAlignment="1" applyProtection="1">
      <alignment horizontal="center" vertical="center"/>
    </xf>
    <xf numFmtId="0" fontId="20" fillId="0" borderId="1" xfId="29" applyFont="1" applyBorder="1" applyAlignment="1">
      <alignment horizontal="left" vertical="center" wrapText="1"/>
    </xf>
    <xf numFmtId="0" fontId="20" fillId="0" borderId="0" xfId="29" applyFont="1" applyAlignment="1">
      <alignment horizontal="left" vertical="center" wrapText="1"/>
    </xf>
    <xf numFmtId="0" fontId="20" fillId="2" borderId="2" xfId="29" applyFont="1" applyFill="1" applyBorder="1" applyAlignment="1">
      <alignment horizontal="center" vertical="center" wrapText="1"/>
    </xf>
    <xf numFmtId="0" fontId="20" fillId="2" borderId="3" xfId="29" applyFont="1" applyFill="1" applyBorder="1" applyAlignment="1">
      <alignment horizontal="center" vertical="center" wrapText="1"/>
    </xf>
    <xf numFmtId="0" fontId="20" fillId="2" borderId="2" xfId="29" applyNumberFormat="1" applyFont="1" applyFill="1" applyBorder="1" applyAlignment="1" applyProtection="1">
      <alignment horizontal="center" vertical="center" wrapText="1"/>
    </xf>
    <xf numFmtId="0" fontId="20" fillId="2" borderId="11" xfId="29" applyFont="1" applyFill="1" applyBorder="1" applyAlignment="1">
      <alignment horizontal="center" vertical="center" wrapText="1"/>
    </xf>
    <xf numFmtId="182" fontId="20" fillId="0" borderId="2" xfId="29" applyNumberFormat="1" applyFont="1" applyFill="1" applyBorder="1" applyAlignment="1" applyProtection="1">
      <alignment horizontal="right" vertical="center" wrapText="1"/>
    </xf>
    <xf numFmtId="0" fontId="20" fillId="0" borderId="0" xfId="29" applyFont="1" applyFill="1" applyAlignment="1">
      <alignment horizontal="centerContinuous" vertical="center"/>
    </xf>
    <xf numFmtId="49" fontId="18" fillId="0" borderId="0" xfId="0" applyNumberFormat="1" applyFont="1" applyFill="1" applyAlignment="1" applyProtection="1">
      <alignment horizontal="right" vertical="top"/>
    </xf>
    <xf numFmtId="0" fontId="20" fillId="0" borderId="1" xfId="29" applyNumberFormat="1" applyFont="1" applyFill="1" applyBorder="1" applyAlignment="1" applyProtection="1">
      <alignment horizontal="right" vertical="center" wrapText="1"/>
    </xf>
    <xf numFmtId="0" fontId="20" fillId="2" borderId="15" xfId="29" applyFont="1" applyFill="1" applyBorder="1" applyAlignment="1">
      <alignment horizontal="center" vertical="center" wrapText="1"/>
    </xf>
    <xf numFmtId="0" fontId="18" fillId="0" borderId="15" xfId="29" applyNumberFormat="1" applyFont="1" applyFill="1" applyBorder="1" applyAlignment="1" applyProtection="1">
      <alignment vertical="center"/>
    </xf>
    <xf numFmtId="0" fontId="18" fillId="0" borderId="2" xfId="29" applyNumberFormat="1" applyFont="1" applyFill="1" applyBorder="1" applyAlignment="1" applyProtection="1">
      <alignment vertical="center"/>
    </xf>
    <xf numFmtId="0" fontId="20" fillId="2" borderId="11" xfId="29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 applyProtection="1">
      <alignment vertical="center"/>
    </xf>
    <xf numFmtId="0" fontId="20" fillId="0" borderId="2" xfId="0" applyFont="1" applyFill="1" applyBorder="1" applyAlignment="1">
      <alignment vertical="center"/>
    </xf>
    <xf numFmtId="176" fontId="20" fillId="0" borderId="2" xfId="0" applyNumberFormat="1" applyFont="1" applyFill="1" applyBorder="1" applyAlignment="1">
      <alignment horizontal="right" vertical="center" wrapText="1"/>
    </xf>
    <xf numFmtId="0" fontId="20" fillId="0" borderId="2" xfId="65" applyFont="1" applyFill="1" applyBorder="1">
      <alignment vertical="center"/>
    </xf>
    <xf numFmtId="0" fontId="0" fillId="0" borderId="2" xfId="0" applyFill="1" applyBorder="1"/>
    <xf numFmtId="0" fontId="20" fillId="0" borderId="2" xfId="0" applyNumberFormat="1" applyFont="1" applyFill="1" applyBorder="1" applyAlignment="1" applyProtection="1">
      <alignment horizontal="left" vertical="center" wrapText="1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16" xfId="0" applyNumberFormat="1" applyFont="1" applyFill="1" applyBorder="1" applyAlignment="1" applyProtection="1">
      <alignment horizontal="left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34CAB730E9A49B381A8B2597D07D69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385200E607F04804B5C7988757B03D63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常规_E8AF75BCA17C4A7BA79F29CA83B6F5A7" xfId="24"/>
    <cellStyle name="标题 3" xfId="25" builtinId="18"/>
    <cellStyle name="60% - 强调文字颜色 4" xfId="26" builtinId="44"/>
    <cellStyle name="输出" xfId="27" builtinId="21"/>
    <cellStyle name="计算" xfId="28" builtinId="22"/>
    <cellStyle name="常规_F2C9F44EAE6D41698431DB70DDBCF964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_01024199FB0E4AA990B5AE7002822FBB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FA85956AF29D46888C80C611E9FB4855" xfId="46"/>
    <cellStyle name="常规_5E9FB8AE66E14E3CBF0A58F4E691094F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_EA9ADEE351EC4FBE8D6B10FECBD78F3B" xfId="57"/>
    <cellStyle name="常规_0B6CD2B80CC44853A61EA0F3C70718A7" xfId="58"/>
    <cellStyle name="常规_16D242D3E8CA48A39E7BABAD4C2ADF34" xfId="59"/>
    <cellStyle name="常规_39487248717147F198562F069F2ADD01" xfId="60"/>
    <cellStyle name="常规_76F45534EFC8460DA0F4824A8C8A34BC" xfId="61"/>
    <cellStyle name="常规_895BA4DC252E44F38DB6B1093505760C" xfId="62"/>
    <cellStyle name="常规_9BD24174709145A1A19E8F64762D88B5" xfId="63"/>
    <cellStyle name="常规_AB1B1E38243A4EE5BA45BBBA49A942B7" xfId="64"/>
    <cellStyle name="常规_部门收支总表" xfId="65"/>
    <cellStyle name="常规_工资福利" xfId="6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workbookViewId="0">
      <selection activeCell="A18" sqref="A18"/>
    </sheetView>
  </sheetViews>
  <sheetFormatPr defaultColWidth="9" defaultRowHeight="14.25" outlineLevelCol="7"/>
  <cols>
    <col min="1" max="1" width="33.8333333333333" customWidth="1"/>
    <col min="2" max="2" width="10.0833333333333" customWidth="1"/>
    <col min="3" max="3" width="22.0833333333333" customWidth="1"/>
    <col min="4" max="4" width="12.75" customWidth="1"/>
    <col min="5" max="5" width="22.5833333333333" customWidth="1"/>
    <col min="6" max="6" width="11.3333333333333" customWidth="1"/>
    <col min="7" max="7" width="21.75" customWidth="1"/>
    <col min="8" max="8" width="10.5833333333333" customWidth="1"/>
  </cols>
  <sheetData>
    <row r="1" ht="20.25" customHeight="1" spans="1:8">
      <c r="A1" s="370"/>
      <c r="B1" s="371"/>
      <c r="C1" s="371"/>
      <c r="D1" s="371"/>
      <c r="E1" s="371"/>
      <c r="H1" s="521" t="s">
        <v>0</v>
      </c>
    </row>
    <row r="2" ht="20.25" customHeight="1" spans="1:8">
      <c r="A2" s="373" t="s">
        <v>1</v>
      </c>
      <c r="B2" s="373"/>
      <c r="C2" s="373"/>
      <c r="D2" s="373"/>
      <c r="E2" s="373"/>
      <c r="F2" s="373"/>
      <c r="G2" s="373"/>
      <c r="H2" s="373"/>
    </row>
    <row r="3" ht="16.5" customHeight="1" spans="1:8">
      <c r="A3" s="374"/>
      <c r="B3" s="374"/>
      <c r="C3" s="374"/>
      <c r="D3" s="375"/>
      <c r="E3" s="375"/>
      <c r="H3" s="376" t="s">
        <v>2</v>
      </c>
    </row>
    <row r="4" ht="16.5" customHeight="1" spans="1:8">
      <c r="A4" s="377" t="s">
        <v>3</v>
      </c>
      <c r="B4" s="377"/>
      <c r="C4" s="379" t="s">
        <v>4</v>
      </c>
      <c r="D4" s="379"/>
      <c r="E4" s="379"/>
      <c r="F4" s="379"/>
      <c r="G4" s="379"/>
      <c r="H4" s="379"/>
    </row>
    <row r="5" ht="15" customHeight="1" spans="1:8">
      <c r="A5" s="378" t="s">
        <v>5</v>
      </c>
      <c r="B5" s="378" t="s">
        <v>6</v>
      </c>
      <c r="C5" s="379" t="s">
        <v>7</v>
      </c>
      <c r="D5" s="378" t="s">
        <v>6</v>
      </c>
      <c r="E5" s="379" t="s">
        <v>8</v>
      </c>
      <c r="F5" s="378" t="s">
        <v>6</v>
      </c>
      <c r="G5" s="379" t="s">
        <v>9</v>
      </c>
      <c r="H5" s="378" t="s">
        <v>6</v>
      </c>
    </row>
    <row r="6" s="97" customFormat="1" ht="15" customHeight="1" spans="1:8">
      <c r="A6" s="527" t="s">
        <v>10</v>
      </c>
      <c r="B6" s="381">
        <v>709.78</v>
      </c>
      <c r="C6" s="527" t="s">
        <v>11</v>
      </c>
      <c r="D6" s="381">
        <v>729.78</v>
      </c>
      <c r="E6" s="527" t="s">
        <v>12</v>
      </c>
      <c r="F6" s="381">
        <v>524.78</v>
      </c>
      <c r="G6" s="528" t="s">
        <v>13</v>
      </c>
      <c r="H6" s="529">
        <v>273.73</v>
      </c>
    </row>
    <row r="7" s="97" customFormat="1" ht="15" customHeight="1" spans="1:8">
      <c r="A7" s="527" t="s">
        <v>14</v>
      </c>
      <c r="B7" s="381">
        <v>526.32</v>
      </c>
      <c r="C7" s="528" t="s">
        <v>15</v>
      </c>
      <c r="D7" s="381"/>
      <c r="E7" s="527" t="s">
        <v>16</v>
      </c>
      <c r="F7" s="381">
        <v>273.73</v>
      </c>
      <c r="G7" s="528" t="s">
        <v>17</v>
      </c>
      <c r="H7" s="529">
        <v>409.85</v>
      </c>
    </row>
    <row r="8" s="97" customFormat="1" ht="15" customHeight="1" spans="1:8">
      <c r="A8" s="527" t="s">
        <v>18</v>
      </c>
      <c r="B8" s="381">
        <v>183.46</v>
      </c>
      <c r="C8" s="527" t="s">
        <v>19</v>
      </c>
      <c r="D8" s="381"/>
      <c r="E8" s="527" t="s">
        <v>20</v>
      </c>
      <c r="F8" s="381">
        <v>204.85</v>
      </c>
      <c r="G8" s="528" t="s">
        <v>21</v>
      </c>
      <c r="H8" s="529"/>
    </row>
    <row r="9" s="97" customFormat="1" ht="15" customHeight="1" spans="1:8">
      <c r="A9" s="527" t="s">
        <v>22</v>
      </c>
      <c r="B9" s="381"/>
      <c r="C9" s="527" t="s">
        <v>23</v>
      </c>
      <c r="D9" s="381"/>
      <c r="E9" s="527" t="s">
        <v>24</v>
      </c>
      <c r="F9" s="381">
        <v>46.2</v>
      </c>
      <c r="G9" s="528" t="s">
        <v>25</v>
      </c>
      <c r="H9" s="529"/>
    </row>
    <row r="10" s="97" customFormat="1" ht="15" customHeight="1" spans="1:8">
      <c r="A10" s="527" t="s">
        <v>26</v>
      </c>
      <c r="B10" s="381">
        <v>20</v>
      </c>
      <c r="C10" s="527" t="s">
        <v>27</v>
      </c>
      <c r="D10" s="381"/>
      <c r="E10" s="527" t="s">
        <v>28</v>
      </c>
      <c r="F10" s="381">
        <v>205</v>
      </c>
      <c r="G10" s="528" t="s">
        <v>29</v>
      </c>
      <c r="H10" s="529"/>
    </row>
    <row r="11" s="97" customFormat="1" ht="15" customHeight="1" spans="1:8">
      <c r="A11" s="527" t="s">
        <v>30</v>
      </c>
      <c r="B11" s="381"/>
      <c r="C11" s="527" t="s">
        <v>31</v>
      </c>
      <c r="D11" s="381"/>
      <c r="E11" s="530" t="s">
        <v>32</v>
      </c>
      <c r="F11" s="381">
        <v>205</v>
      </c>
      <c r="G11" s="528" t="s">
        <v>33</v>
      </c>
      <c r="H11" s="529"/>
    </row>
    <row r="12" s="97" customFormat="1" ht="15" customHeight="1" spans="1:8">
      <c r="A12" s="527" t="s">
        <v>34</v>
      </c>
      <c r="B12" s="381"/>
      <c r="C12" s="527" t="s">
        <v>35</v>
      </c>
      <c r="D12" s="381"/>
      <c r="E12" s="530" t="s">
        <v>36</v>
      </c>
      <c r="F12" s="381"/>
      <c r="G12" s="528" t="s">
        <v>37</v>
      </c>
      <c r="H12" s="529"/>
    </row>
    <row r="13" s="97" customFormat="1" ht="15" customHeight="1" spans="1:8">
      <c r="A13" s="527" t="s">
        <v>38</v>
      </c>
      <c r="B13" s="381"/>
      <c r="C13" s="527" t="s">
        <v>39</v>
      </c>
      <c r="D13" s="381"/>
      <c r="E13" s="530" t="s">
        <v>40</v>
      </c>
      <c r="F13" s="381"/>
      <c r="G13" s="528" t="s">
        <v>41</v>
      </c>
      <c r="H13" s="529"/>
    </row>
    <row r="14" s="97" customFormat="1" ht="15" customHeight="1" spans="1:8">
      <c r="A14" s="527" t="s">
        <v>42</v>
      </c>
      <c r="B14" s="381"/>
      <c r="C14" s="527" t="s">
        <v>43</v>
      </c>
      <c r="D14" s="381"/>
      <c r="E14" s="530" t="s">
        <v>44</v>
      </c>
      <c r="F14" s="381"/>
      <c r="G14" s="528" t="s">
        <v>45</v>
      </c>
      <c r="H14" s="529">
        <v>46.2</v>
      </c>
    </row>
    <row r="15" s="97" customFormat="1" ht="15" customHeight="1" spans="1:8">
      <c r="A15" s="527"/>
      <c r="B15" s="381"/>
      <c r="C15" s="527" t="s">
        <v>46</v>
      </c>
      <c r="D15" s="381"/>
      <c r="E15" s="530" t="s">
        <v>47</v>
      </c>
      <c r="F15" s="381"/>
      <c r="G15" s="528" t="s">
        <v>48</v>
      </c>
      <c r="H15" s="529"/>
    </row>
    <row r="16" s="97" customFormat="1" ht="15" customHeight="1" spans="1:8">
      <c r="A16" s="531"/>
      <c r="B16" s="381"/>
      <c r="C16" s="527" t="s">
        <v>49</v>
      </c>
      <c r="D16" s="381"/>
      <c r="E16" s="530" t="s">
        <v>50</v>
      </c>
      <c r="F16" s="381"/>
      <c r="G16" s="528" t="s">
        <v>51</v>
      </c>
      <c r="H16" s="529"/>
    </row>
    <row r="17" s="97" customFormat="1" ht="15" customHeight="1" spans="1:8">
      <c r="A17" s="527"/>
      <c r="B17" s="381"/>
      <c r="C17" s="527" t="s">
        <v>52</v>
      </c>
      <c r="D17" s="381"/>
      <c r="E17" s="530" t="s">
        <v>53</v>
      </c>
      <c r="F17" s="381"/>
      <c r="G17" s="528" t="s">
        <v>54</v>
      </c>
      <c r="H17" s="529"/>
    </row>
    <row r="18" s="97" customFormat="1" ht="15" customHeight="1" spans="1:8">
      <c r="A18" s="527"/>
      <c r="B18" s="381"/>
      <c r="C18" s="532" t="s">
        <v>55</v>
      </c>
      <c r="D18" s="381"/>
      <c r="E18" s="527" t="s">
        <v>56</v>
      </c>
      <c r="F18" s="381"/>
      <c r="G18" s="528" t="s">
        <v>57</v>
      </c>
      <c r="H18" s="529"/>
    </row>
    <row r="19" s="97" customFormat="1" ht="15" customHeight="1" spans="1:8">
      <c r="A19" s="531"/>
      <c r="B19" s="381"/>
      <c r="C19" s="532" t="s">
        <v>58</v>
      </c>
      <c r="D19" s="381"/>
      <c r="E19" s="527" t="s">
        <v>59</v>
      </c>
      <c r="F19" s="381"/>
      <c r="G19" s="528" t="s">
        <v>60</v>
      </c>
      <c r="H19" s="529"/>
    </row>
    <row r="20" s="97" customFormat="1" ht="15.75" customHeight="1" spans="1:8">
      <c r="A20" s="531"/>
      <c r="B20" s="381"/>
      <c r="C20" s="532" t="s">
        <v>61</v>
      </c>
      <c r="D20" s="381"/>
      <c r="E20" s="527" t="s">
        <v>62</v>
      </c>
      <c r="F20" s="381"/>
      <c r="G20" s="528" t="s">
        <v>63</v>
      </c>
      <c r="H20" s="529"/>
    </row>
    <row r="21" s="97" customFormat="1" ht="15" customHeight="1" spans="1:8">
      <c r="A21" s="527"/>
      <c r="B21" s="381"/>
      <c r="C21" s="532" t="s">
        <v>64</v>
      </c>
      <c r="D21" s="381"/>
      <c r="E21" s="527"/>
      <c r="F21" s="381"/>
      <c r="G21" s="528"/>
      <c r="H21" s="529"/>
    </row>
    <row r="22" s="97" customFormat="1" ht="15" customHeight="1" spans="1:8">
      <c r="A22" s="527"/>
      <c r="B22" s="381"/>
      <c r="C22" s="532" t="s">
        <v>65</v>
      </c>
      <c r="D22" s="381"/>
      <c r="E22" s="527"/>
      <c r="F22" s="381"/>
      <c r="G22" s="528"/>
      <c r="H22" s="529"/>
    </row>
    <row r="23" s="97" customFormat="1" ht="15" customHeight="1" spans="1:8">
      <c r="A23" s="527"/>
      <c r="B23" s="381"/>
      <c r="C23" s="532" t="s">
        <v>66</v>
      </c>
      <c r="D23" s="381"/>
      <c r="E23" s="527"/>
      <c r="F23" s="381"/>
      <c r="G23" s="528"/>
      <c r="H23" s="529"/>
    </row>
    <row r="24" s="97" customFormat="1" ht="15" customHeight="1" spans="1:8">
      <c r="A24" s="527"/>
      <c r="B24" s="381"/>
      <c r="C24" s="532" t="s">
        <v>67</v>
      </c>
      <c r="D24" s="381"/>
      <c r="E24" s="527"/>
      <c r="F24" s="381"/>
      <c r="G24" s="528"/>
      <c r="H24" s="529"/>
    </row>
    <row r="25" s="97" customFormat="1" ht="15" customHeight="1" spans="1:8">
      <c r="A25" s="527"/>
      <c r="B25" s="381"/>
      <c r="C25" s="532" t="s">
        <v>68</v>
      </c>
      <c r="D25" s="381"/>
      <c r="E25" s="527"/>
      <c r="F25" s="381"/>
      <c r="G25" s="528"/>
      <c r="H25" s="529"/>
    </row>
    <row r="26" s="97" customFormat="1" ht="15" customHeight="1" spans="1:8">
      <c r="A26" s="533" t="s">
        <v>69</v>
      </c>
      <c r="B26" s="381">
        <f>B6+B10</f>
        <v>729.78</v>
      </c>
      <c r="C26" s="533" t="s">
        <v>70</v>
      </c>
      <c r="D26" s="381">
        <v>729.78</v>
      </c>
      <c r="E26" s="533" t="s">
        <v>70</v>
      </c>
      <c r="F26" s="381">
        <f>F6+F10</f>
        <v>729.78</v>
      </c>
      <c r="G26" s="534" t="s">
        <v>71</v>
      </c>
      <c r="H26" s="529">
        <f>SUM(H6:H20)</f>
        <v>729.78</v>
      </c>
    </row>
    <row r="27" s="97" customFormat="1" ht="15" customHeight="1" spans="1:8">
      <c r="A27" s="527" t="s">
        <v>72</v>
      </c>
      <c r="B27" s="381">
        <v>0</v>
      </c>
      <c r="C27" s="527"/>
      <c r="D27" s="381"/>
      <c r="E27" s="527"/>
      <c r="F27" s="381"/>
      <c r="G27" s="534"/>
      <c r="H27" s="529"/>
    </row>
    <row r="28" s="97" customFormat="1" ht="13.5" customHeight="1" spans="1:8">
      <c r="A28" s="533" t="s">
        <v>73</v>
      </c>
      <c r="B28" s="381">
        <f>B26</f>
        <v>729.78</v>
      </c>
      <c r="C28" s="533" t="s">
        <v>74</v>
      </c>
      <c r="D28" s="381">
        <f>D26</f>
        <v>729.78</v>
      </c>
      <c r="E28" s="533" t="s">
        <v>74</v>
      </c>
      <c r="F28" s="381">
        <f>F26</f>
        <v>729.78</v>
      </c>
      <c r="G28" s="534" t="s">
        <v>74</v>
      </c>
      <c r="H28" s="529">
        <f>H26</f>
        <v>729.78</v>
      </c>
    </row>
    <row r="29" spans="1:6">
      <c r="A29" s="535"/>
      <c r="B29" s="535"/>
      <c r="C29" s="535"/>
      <c r="D29" s="535"/>
      <c r="E29" s="535"/>
      <c r="F29" s="535"/>
    </row>
  </sheetData>
  <sheetProtection formatCells="0" formatColumns="0" formatRows="0"/>
  <mergeCells count="4">
    <mergeCell ref="A2:H2"/>
    <mergeCell ref="A3:C3"/>
    <mergeCell ref="C4:H4"/>
    <mergeCell ref="A29:F29"/>
  </mergeCells>
  <printOptions horizontalCentered="1"/>
  <pageMargins left="0.747916666666667" right="0.747916666666667" top="0.984027777777778" bottom="0.984027777777778" header="0.511805555555556" footer="0.511805555555556"/>
  <pageSetup paperSize="9" scale="8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7"/>
  <sheetViews>
    <sheetView showGridLines="0" showZeros="0" workbookViewId="0">
      <selection activeCell="C10" sqref="C10"/>
    </sheetView>
  </sheetViews>
  <sheetFormatPr defaultColWidth="6.83333333333333" defaultRowHeight="23.15" customHeight="1"/>
  <cols>
    <col min="1" max="1" width="8.33333333333333" style="509" customWidth="1"/>
    <col min="2" max="2" width="25.5" style="509" customWidth="1"/>
    <col min="3" max="13" width="9.83333333333333" style="509" customWidth="1"/>
    <col min="14" max="255" width="6.75" style="509" customWidth="1"/>
    <col min="256" max="16384" width="6.83333333333333" style="510"/>
  </cols>
  <sheetData>
    <row r="1" customHeight="1" spans="2:13">
      <c r="B1" s="511"/>
      <c r="C1" s="511"/>
      <c r="D1" s="511"/>
      <c r="E1" s="511"/>
      <c r="F1" s="511"/>
      <c r="G1" s="511"/>
      <c r="H1" s="511"/>
      <c r="I1" s="511"/>
      <c r="J1" s="511"/>
      <c r="M1" s="521" t="s">
        <v>75</v>
      </c>
    </row>
    <row r="2" customHeight="1" spans="1:13">
      <c r="A2" s="512" t="s">
        <v>76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</row>
    <row r="3" customHeight="1" spans="2:13">
      <c r="B3" s="513"/>
      <c r="C3" s="513"/>
      <c r="D3" s="514"/>
      <c r="E3" s="514"/>
      <c r="F3" s="514"/>
      <c r="G3" s="513"/>
      <c r="H3" s="513"/>
      <c r="I3" s="513"/>
      <c r="J3" s="513"/>
      <c r="L3" s="522" t="s">
        <v>77</v>
      </c>
      <c r="M3" s="522"/>
    </row>
    <row r="4" customHeight="1" spans="1:13">
      <c r="A4" s="515" t="s">
        <v>78</v>
      </c>
      <c r="B4" s="515" t="s">
        <v>79</v>
      </c>
      <c r="C4" s="516" t="s">
        <v>80</v>
      </c>
      <c r="D4" s="517" t="s">
        <v>81</v>
      </c>
      <c r="E4" s="517"/>
      <c r="F4" s="517"/>
      <c r="G4" s="515" t="s">
        <v>82</v>
      </c>
      <c r="H4" s="515" t="s">
        <v>83</v>
      </c>
      <c r="I4" s="515" t="s">
        <v>84</v>
      </c>
      <c r="J4" s="515" t="s">
        <v>85</v>
      </c>
      <c r="K4" s="515" t="s">
        <v>86</v>
      </c>
      <c r="L4" s="523" t="s">
        <v>87</v>
      </c>
      <c r="M4" s="524" t="s">
        <v>88</v>
      </c>
    </row>
    <row r="5" ht="36" customHeight="1" spans="1:13">
      <c r="A5" s="515"/>
      <c r="B5" s="515"/>
      <c r="C5" s="515"/>
      <c r="D5" s="515" t="s">
        <v>89</v>
      </c>
      <c r="E5" s="515" t="s">
        <v>90</v>
      </c>
      <c r="F5" s="515" t="s">
        <v>91</v>
      </c>
      <c r="G5" s="515"/>
      <c r="H5" s="515"/>
      <c r="I5" s="515"/>
      <c r="J5" s="515"/>
      <c r="K5" s="515"/>
      <c r="L5" s="515"/>
      <c r="M5" s="525"/>
    </row>
    <row r="6" customHeight="1" spans="1:13">
      <c r="A6" s="518" t="s">
        <v>92</v>
      </c>
      <c r="B6" s="518" t="s">
        <v>92</v>
      </c>
      <c r="C6" s="518">
        <v>1</v>
      </c>
      <c r="D6" s="518">
        <v>2</v>
      </c>
      <c r="E6" s="518">
        <v>3</v>
      </c>
      <c r="F6" s="518">
        <v>4</v>
      </c>
      <c r="G6" s="518">
        <v>5</v>
      </c>
      <c r="H6" s="518">
        <v>6</v>
      </c>
      <c r="I6" s="518">
        <v>7</v>
      </c>
      <c r="J6" s="518">
        <v>8</v>
      </c>
      <c r="K6" s="518">
        <v>9</v>
      </c>
      <c r="L6" s="518">
        <v>10</v>
      </c>
      <c r="M6" s="526">
        <v>11</v>
      </c>
    </row>
    <row r="7" s="508" customFormat="1" ht="23.25" customHeight="1" spans="1:255">
      <c r="A7" s="131"/>
      <c r="B7" s="131" t="s">
        <v>80</v>
      </c>
      <c r="C7" s="519">
        <f>SUM(C8:C14)</f>
        <v>729.78</v>
      </c>
      <c r="D7" s="519">
        <f>SUM(E7:F7)</f>
        <v>709.78</v>
      </c>
      <c r="E7" s="519">
        <f>SUM(E8:E14)</f>
        <v>526.32</v>
      </c>
      <c r="F7" s="519">
        <f>F8</f>
        <v>183.46</v>
      </c>
      <c r="G7" s="519"/>
      <c r="H7" s="519">
        <f>H8</f>
        <v>20</v>
      </c>
      <c r="I7" s="519">
        <v>0</v>
      </c>
      <c r="J7" s="519">
        <v>0</v>
      </c>
      <c r="K7" s="519">
        <v>0</v>
      </c>
      <c r="L7" s="519">
        <v>0</v>
      </c>
      <c r="M7" s="519">
        <v>0</v>
      </c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  <c r="Y7" s="520"/>
      <c r="Z7" s="520"/>
      <c r="AA7" s="520"/>
      <c r="AB7" s="520"/>
      <c r="AC7" s="520"/>
      <c r="AD7" s="520"/>
      <c r="AE7" s="520"/>
      <c r="AF7" s="520"/>
      <c r="AG7" s="520"/>
      <c r="AH7" s="520"/>
      <c r="AI7" s="520"/>
      <c r="AJ7" s="520"/>
      <c r="AK7" s="520"/>
      <c r="AL7" s="520"/>
      <c r="AM7" s="520"/>
      <c r="AN7" s="520"/>
      <c r="AO7" s="520"/>
      <c r="AP7" s="520"/>
      <c r="AQ7" s="520"/>
      <c r="AR7" s="520"/>
      <c r="AS7" s="520"/>
      <c r="AT7" s="520"/>
      <c r="AU7" s="520"/>
      <c r="AV7" s="520"/>
      <c r="AW7" s="520"/>
      <c r="AX7" s="520"/>
      <c r="AY7" s="520"/>
      <c r="AZ7" s="520"/>
      <c r="BA7" s="520"/>
      <c r="BB7" s="520"/>
      <c r="BC7" s="520"/>
      <c r="BD7" s="520"/>
      <c r="BE7" s="520"/>
      <c r="BF7" s="520"/>
      <c r="BG7" s="520"/>
      <c r="BH7" s="520"/>
      <c r="BI7" s="520"/>
      <c r="BJ7" s="520"/>
      <c r="BK7" s="520"/>
      <c r="BL7" s="520"/>
      <c r="BM7" s="520"/>
      <c r="BN7" s="520"/>
      <c r="BO7" s="520"/>
      <c r="BP7" s="520"/>
      <c r="BQ7" s="520"/>
      <c r="BR7" s="520"/>
      <c r="BS7" s="520"/>
      <c r="BT7" s="520"/>
      <c r="BU7" s="520"/>
      <c r="BV7" s="520"/>
      <c r="BW7" s="520"/>
      <c r="BX7" s="520"/>
      <c r="BY7" s="520"/>
      <c r="BZ7" s="520"/>
      <c r="CA7" s="520"/>
      <c r="CB7" s="520"/>
      <c r="CC7" s="520"/>
      <c r="CD7" s="520"/>
      <c r="CE7" s="520"/>
      <c r="CF7" s="520"/>
      <c r="CG7" s="520"/>
      <c r="CH7" s="520"/>
      <c r="CI7" s="520"/>
      <c r="CJ7" s="520"/>
      <c r="CK7" s="520"/>
      <c r="CL7" s="520"/>
      <c r="CM7" s="520"/>
      <c r="CN7" s="520"/>
      <c r="CO7" s="520"/>
      <c r="CP7" s="520"/>
      <c r="CQ7" s="520"/>
      <c r="CR7" s="520"/>
      <c r="CS7" s="520"/>
      <c r="CT7" s="520"/>
      <c r="CU7" s="520"/>
      <c r="CV7" s="520"/>
      <c r="CW7" s="520"/>
      <c r="CX7" s="520"/>
      <c r="CY7" s="520"/>
      <c r="CZ7" s="520"/>
      <c r="DA7" s="520"/>
      <c r="DB7" s="520"/>
      <c r="DC7" s="520"/>
      <c r="DD7" s="520"/>
      <c r="DE7" s="520"/>
      <c r="DF7" s="520"/>
      <c r="DG7" s="520"/>
      <c r="DH7" s="520"/>
      <c r="DI7" s="520"/>
      <c r="DJ7" s="520"/>
      <c r="DK7" s="520"/>
      <c r="DL7" s="520"/>
      <c r="DM7" s="520"/>
      <c r="DN7" s="520"/>
      <c r="DO7" s="520"/>
      <c r="DP7" s="520"/>
      <c r="DQ7" s="520"/>
      <c r="DR7" s="520"/>
      <c r="DS7" s="520"/>
      <c r="DT7" s="520"/>
      <c r="DU7" s="520"/>
      <c r="DV7" s="520"/>
      <c r="DW7" s="520"/>
      <c r="DX7" s="520"/>
      <c r="DY7" s="520"/>
      <c r="DZ7" s="520"/>
      <c r="EA7" s="520"/>
      <c r="EB7" s="520"/>
      <c r="EC7" s="520"/>
      <c r="ED7" s="520"/>
      <c r="EE7" s="520"/>
      <c r="EF7" s="520"/>
      <c r="EG7" s="520"/>
      <c r="EH7" s="520"/>
      <c r="EI7" s="520"/>
      <c r="EJ7" s="520"/>
      <c r="EK7" s="520"/>
      <c r="EL7" s="520"/>
      <c r="EM7" s="520"/>
      <c r="EN7" s="520"/>
      <c r="EO7" s="520"/>
      <c r="EP7" s="520"/>
      <c r="EQ7" s="520"/>
      <c r="ER7" s="520"/>
      <c r="ES7" s="520"/>
      <c r="ET7" s="520"/>
      <c r="EU7" s="520"/>
      <c r="EV7" s="520"/>
      <c r="EW7" s="520"/>
      <c r="EX7" s="520"/>
      <c r="EY7" s="520"/>
      <c r="EZ7" s="520"/>
      <c r="FA7" s="520"/>
      <c r="FB7" s="520"/>
      <c r="FC7" s="520"/>
      <c r="FD7" s="520"/>
      <c r="FE7" s="520"/>
      <c r="FF7" s="520"/>
      <c r="FG7" s="520"/>
      <c r="FH7" s="520"/>
      <c r="FI7" s="520"/>
      <c r="FJ7" s="520"/>
      <c r="FK7" s="520"/>
      <c r="FL7" s="520"/>
      <c r="FM7" s="520"/>
      <c r="FN7" s="520"/>
      <c r="FO7" s="520"/>
      <c r="FP7" s="520"/>
      <c r="FQ7" s="520"/>
      <c r="FR7" s="520"/>
      <c r="FS7" s="520"/>
      <c r="FT7" s="520"/>
      <c r="FU7" s="520"/>
      <c r="FV7" s="520"/>
      <c r="FW7" s="520"/>
      <c r="FX7" s="520"/>
      <c r="FY7" s="520"/>
      <c r="FZ7" s="520"/>
      <c r="GA7" s="520"/>
      <c r="GB7" s="520"/>
      <c r="GC7" s="520"/>
      <c r="GD7" s="520"/>
      <c r="GE7" s="520"/>
      <c r="GF7" s="520"/>
      <c r="GG7" s="520"/>
      <c r="GH7" s="520"/>
      <c r="GI7" s="520"/>
      <c r="GJ7" s="520"/>
      <c r="GK7" s="520"/>
      <c r="GL7" s="520"/>
      <c r="GM7" s="520"/>
      <c r="GN7" s="520"/>
      <c r="GO7" s="520"/>
      <c r="GP7" s="520"/>
      <c r="GQ7" s="520"/>
      <c r="GR7" s="520"/>
      <c r="GS7" s="520"/>
      <c r="GT7" s="520"/>
      <c r="GU7" s="520"/>
      <c r="GV7" s="520"/>
      <c r="GW7" s="520"/>
      <c r="GX7" s="520"/>
      <c r="GY7" s="520"/>
      <c r="GZ7" s="520"/>
      <c r="HA7" s="520"/>
      <c r="HB7" s="520"/>
      <c r="HC7" s="520"/>
      <c r="HD7" s="520"/>
      <c r="HE7" s="520"/>
      <c r="HF7" s="520"/>
      <c r="HG7" s="520"/>
      <c r="HH7" s="520"/>
      <c r="HI7" s="520"/>
      <c r="HJ7" s="520"/>
      <c r="HK7" s="520"/>
      <c r="HL7" s="520"/>
      <c r="HM7" s="520"/>
      <c r="HN7" s="520"/>
      <c r="HO7" s="520"/>
      <c r="HP7" s="520"/>
      <c r="HQ7" s="520"/>
      <c r="HR7" s="520"/>
      <c r="HS7" s="520"/>
      <c r="HT7" s="520"/>
      <c r="HU7" s="520"/>
      <c r="HV7" s="520"/>
      <c r="HW7" s="520"/>
      <c r="HX7" s="520"/>
      <c r="HY7" s="520"/>
      <c r="HZ7" s="520"/>
      <c r="IA7" s="520"/>
      <c r="IB7" s="520"/>
      <c r="IC7" s="520"/>
      <c r="ID7" s="520"/>
      <c r="IE7" s="520"/>
      <c r="IF7" s="520"/>
      <c r="IG7" s="520"/>
      <c r="IH7" s="520"/>
      <c r="II7" s="520"/>
      <c r="IJ7" s="520"/>
      <c r="IK7" s="520"/>
      <c r="IL7" s="520"/>
      <c r="IM7" s="520"/>
      <c r="IN7" s="520"/>
      <c r="IO7" s="520"/>
      <c r="IP7" s="520"/>
      <c r="IQ7" s="520"/>
      <c r="IR7" s="520"/>
      <c r="IS7" s="520"/>
      <c r="IT7" s="520"/>
      <c r="IU7" s="520"/>
    </row>
    <row r="8" ht="23.25" customHeight="1" spans="1:13">
      <c r="A8" s="131" t="s">
        <v>93</v>
      </c>
      <c r="B8" s="131" t="s">
        <v>94</v>
      </c>
      <c r="C8" s="519">
        <v>616.3</v>
      </c>
      <c r="D8" s="519">
        <f>D7</f>
        <v>709.78</v>
      </c>
      <c r="E8" s="519">
        <v>412.84</v>
      </c>
      <c r="F8" s="519">
        <v>183.46</v>
      </c>
      <c r="G8" s="519"/>
      <c r="H8" s="519">
        <v>20</v>
      </c>
      <c r="I8" s="519">
        <v>0</v>
      </c>
      <c r="J8" s="519">
        <v>0</v>
      </c>
      <c r="K8" s="519">
        <v>0</v>
      </c>
      <c r="L8" s="519">
        <v>0</v>
      </c>
      <c r="M8" s="519">
        <v>0</v>
      </c>
    </row>
    <row r="9" customHeight="1" spans="1:13">
      <c r="A9" s="131" t="s">
        <v>95</v>
      </c>
      <c r="B9" s="131" t="s">
        <v>96</v>
      </c>
      <c r="C9" s="519">
        <v>15.97</v>
      </c>
      <c r="D9" s="519">
        <v>15.97</v>
      </c>
      <c r="E9" s="519">
        <v>15.97</v>
      </c>
      <c r="F9" s="519"/>
      <c r="G9" s="519"/>
      <c r="H9" s="519"/>
      <c r="I9" s="519"/>
      <c r="J9" s="519"/>
      <c r="K9" s="519"/>
      <c r="L9" s="519"/>
      <c r="M9" s="519"/>
    </row>
    <row r="10" customHeight="1" spans="1:13">
      <c r="A10" s="131" t="s">
        <v>97</v>
      </c>
      <c r="B10" s="131" t="s">
        <v>98</v>
      </c>
      <c r="C10" s="519">
        <v>29.52</v>
      </c>
      <c r="D10" s="519">
        <v>29.52</v>
      </c>
      <c r="E10" s="519">
        <v>29.52</v>
      </c>
      <c r="F10" s="519"/>
      <c r="G10" s="519"/>
      <c r="H10" s="519"/>
      <c r="I10" s="519"/>
      <c r="J10" s="519"/>
      <c r="K10" s="519"/>
      <c r="L10" s="519"/>
      <c r="M10" s="519"/>
    </row>
    <row r="11" customHeight="1" spans="1:13">
      <c r="A11" s="131" t="s">
        <v>99</v>
      </c>
      <c r="B11" s="131" t="s">
        <v>100</v>
      </c>
      <c r="C11" s="519">
        <v>16.85</v>
      </c>
      <c r="D11" s="519">
        <v>16.85</v>
      </c>
      <c r="E11" s="519">
        <v>16.85</v>
      </c>
      <c r="F11" s="519"/>
      <c r="G11" s="519"/>
      <c r="H11" s="519"/>
      <c r="I11" s="519"/>
      <c r="J11" s="519"/>
      <c r="K11" s="519"/>
      <c r="L11" s="519"/>
      <c r="M11" s="519"/>
    </row>
    <row r="12" customHeight="1" spans="1:13">
      <c r="A12" s="131" t="s">
        <v>101</v>
      </c>
      <c r="B12" s="131" t="s">
        <v>102</v>
      </c>
      <c r="C12" s="519">
        <v>9.88</v>
      </c>
      <c r="D12" s="519">
        <v>9.88</v>
      </c>
      <c r="E12" s="519">
        <v>9.88</v>
      </c>
      <c r="F12" s="519"/>
      <c r="G12" s="519"/>
      <c r="H12" s="519"/>
      <c r="I12" s="519"/>
      <c r="J12" s="519"/>
      <c r="K12" s="519"/>
      <c r="L12" s="519"/>
      <c r="M12" s="519"/>
    </row>
    <row r="13" customHeight="1" spans="1:13">
      <c r="A13" s="131" t="s">
        <v>103</v>
      </c>
      <c r="B13" s="131" t="s">
        <v>104</v>
      </c>
      <c r="C13" s="519">
        <v>20.27</v>
      </c>
      <c r="D13" s="519">
        <v>20.27</v>
      </c>
      <c r="E13" s="519">
        <v>20.27</v>
      </c>
      <c r="F13" s="519"/>
      <c r="G13" s="519"/>
      <c r="H13" s="519"/>
      <c r="I13" s="519"/>
      <c r="J13" s="519"/>
      <c r="K13" s="519"/>
      <c r="L13" s="519"/>
      <c r="M13" s="519"/>
    </row>
    <row r="14" customHeight="1" spans="1:13">
      <c r="A14" s="131" t="s">
        <v>105</v>
      </c>
      <c r="B14" s="131" t="s">
        <v>106</v>
      </c>
      <c r="C14" s="519">
        <v>20.99</v>
      </c>
      <c r="D14" s="519">
        <v>20.99</v>
      </c>
      <c r="E14" s="519">
        <v>20.99</v>
      </c>
      <c r="F14" s="519"/>
      <c r="G14" s="519"/>
      <c r="H14" s="519"/>
      <c r="I14" s="519"/>
      <c r="J14" s="519"/>
      <c r="K14" s="519"/>
      <c r="L14" s="519"/>
      <c r="M14" s="519"/>
    </row>
    <row r="16" customHeight="1" spans="6:6">
      <c r="F16" s="520"/>
    </row>
    <row r="17" customHeight="1" spans="6:6">
      <c r="F17" s="520"/>
    </row>
  </sheetData>
  <sheetProtection formatCells="0" formatColumns="0" formatRows="0"/>
  <mergeCells count="13">
    <mergeCell ref="A2:M2"/>
    <mergeCell ref="L3:M3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50694444444444" right="0.550694444444444" top="0.590277777777778" bottom="0.590277777777778" header="0.354166666666667" footer="0.511805555555556"/>
  <pageSetup paperSize="9" scale="87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1"/>
  <sheetViews>
    <sheetView showGridLines="0" showZeros="0" workbookViewId="0">
      <selection activeCell="E14" sqref="E14"/>
    </sheetView>
  </sheetViews>
  <sheetFormatPr defaultColWidth="6.83333333333333" defaultRowHeight="23.15" customHeight="1"/>
  <cols>
    <col min="1" max="3" width="3.33333333333333" style="480" customWidth="1"/>
    <col min="4" max="4" width="7.33333333333333" style="480" customWidth="1"/>
    <col min="5" max="5" width="21.75" style="480" customWidth="1"/>
    <col min="6" max="6" width="9.91666666666667" style="480" customWidth="1"/>
    <col min="7" max="7" width="8.5" style="480" customWidth="1"/>
    <col min="8" max="8" width="8.75" style="480" customWidth="1"/>
    <col min="9" max="10" width="10.5" style="480" customWidth="1"/>
    <col min="11" max="11" width="8" style="480" customWidth="1"/>
    <col min="12" max="16" width="10.5" style="480" customWidth="1"/>
    <col min="17" max="247" width="6.75" style="480" customWidth="1"/>
    <col min="248" max="16384" width="6.83333333333333" style="481"/>
  </cols>
  <sheetData>
    <row r="1" customHeight="1" spans="2:16"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P1" s="498" t="s">
        <v>107</v>
      </c>
    </row>
    <row r="2" customHeight="1" spans="1:17">
      <c r="A2" s="483" t="s">
        <v>108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506"/>
    </row>
    <row r="3" customHeight="1" spans="1:17">
      <c r="A3" s="484"/>
      <c r="B3" s="484"/>
      <c r="C3" s="484"/>
      <c r="D3" s="485"/>
      <c r="E3" s="486"/>
      <c r="F3" s="485"/>
      <c r="G3" s="487"/>
      <c r="H3" s="487"/>
      <c r="I3" s="487"/>
      <c r="J3" s="485"/>
      <c r="K3" s="485"/>
      <c r="L3" s="485"/>
      <c r="O3" s="499" t="s">
        <v>77</v>
      </c>
      <c r="P3" s="499"/>
      <c r="Q3" s="487"/>
    </row>
    <row r="4" ht="24.75" customHeight="1" spans="1:16">
      <c r="A4" s="488" t="s">
        <v>109</v>
      </c>
      <c r="B4" s="488"/>
      <c r="C4" s="488"/>
      <c r="D4" s="489" t="s">
        <v>78</v>
      </c>
      <c r="E4" s="490" t="s">
        <v>110</v>
      </c>
      <c r="F4" s="491" t="s">
        <v>111</v>
      </c>
      <c r="G4" s="492" t="s">
        <v>81</v>
      </c>
      <c r="H4" s="492"/>
      <c r="I4" s="492"/>
      <c r="J4" s="489" t="s">
        <v>82</v>
      </c>
      <c r="K4" s="489" t="s">
        <v>83</v>
      </c>
      <c r="L4" s="489" t="s">
        <v>84</v>
      </c>
      <c r="M4" s="489" t="s">
        <v>85</v>
      </c>
      <c r="N4" s="489" t="s">
        <v>86</v>
      </c>
      <c r="O4" s="500" t="s">
        <v>87</v>
      </c>
      <c r="P4" s="501" t="s">
        <v>88</v>
      </c>
    </row>
    <row r="5" ht="39" customHeight="1" spans="1:16">
      <c r="A5" s="489" t="s">
        <v>112</v>
      </c>
      <c r="B5" s="489" t="s">
        <v>113</v>
      </c>
      <c r="C5" s="489" t="s">
        <v>114</v>
      </c>
      <c r="D5" s="489"/>
      <c r="E5" s="490"/>
      <c r="F5" s="489"/>
      <c r="G5" s="489" t="s">
        <v>89</v>
      </c>
      <c r="H5" s="489" t="s">
        <v>90</v>
      </c>
      <c r="I5" s="489" t="s">
        <v>91</v>
      </c>
      <c r="J5" s="489"/>
      <c r="K5" s="489"/>
      <c r="L5" s="489"/>
      <c r="M5" s="489"/>
      <c r="N5" s="489"/>
      <c r="O5" s="502"/>
      <c r="P5" s="503"/>
    </row>
    <row r="6" customHeight="1" spans="1:16">
      <c r="A6" s="493" t="s">
        <v>92</v>
      </c>
      <c r="B6" s="493" t="s">
        <v>92</v>
      </c>
      <c r="C6" s="493" t="s">
        <v>92</v>
      </c>
      <c r="D6" s="493" t="s">
        <v>92</v>
      </c>
      <c r="E6" s="493" t="s">
        <v>92</v>
      </c>
      <c r="F6" s="493">
        <v>1</v>
      </c>
      <c r="G6" s="493">
        <v>2</v>
      </c>
      <c r="H6" s="493">
        <v>3</v>
      </c>
      <c r="I6" s="493">
        <v>4</v>
      </c>
      <c r="J6" s="493">
        <v>5</v>
      </c>
      <c r="K6" s="493">
        <v>6</v>
      </c>
      <c r="L6" s="493">
        <v>7</v>
      </c>
      <c r="M6" s="493">
        <v>8</v>
      </c>
      <c r="N6" s="493">
        <v>9</v>
      </c>
      <c r="O6" s="504">
        <v>10</v>
      </c>
      <c r="P6" s="505">
        <v>11</v>
      </c>
    </row>
    <row r="7" s="479" customFormat="1" ht="24.75" customHeight="1" spans="1:247">
      <c r="A7" s="494"/>
      <c r="B7" s="494"/>
      <c r="C7" s="494"/>
      <c r="D7" s="132"/>
      <c r="E7" s="495" t="s">
        <v>115</v>
      </c>
      <c r="F7" s="496">
        <f>F8+F10+F12+F14+F16+F18+F20</f>
        <v>729.78</v>
      </c>
      <c r="G7" s="496">
        <f>G8+G10+G12+G14+G16+G18+G20</f>
        <v>709.78</v>
      </c>
      <c r="H7" s="496">
        <f>H8+H10+H12+H14+H16+H18+H20</f>
        <v>526.32</v>
      </c>
      <c r="I7" s="496">
        <f>I8+I10+I12+I14+I16+I18+I20</f>
        <v>183.46</v>
      </c>
      <c r="J7" s="496"/>
      <c r="K7" s="496">
        <v>20</v>
      </c>
      <c r="L7" s="496">
        <v>0</v>
      </c>
      <c r="M7" s="496">
        <v>0</v>
      </c>
      <c r="N7" s="496">
        <v>0</v>
      </c>
      <c r="O7" s="496">
        <v>0</v>
      </c>
      <c r="P7" s="111">
        <v>0</v>
      </c>
      <c r="Q7" s="507"/>
      <c r="R7" s="507"/>
      <c r="S7" s="507"/>
      <c r="T7" s="507"/>
      <c r="U7" s="507"/>
      <c r="V7" s="507"/>
      <c r="W7" s="507"/>
      <c r="X7" s="507"/>
      <c r="Y7" s="507"/>
      <c r="Z7" s="507"/>
      <c r="AA7" s="507"/>
      <c r="AB7" s="507"/>
      <c r="AC7" s="507"/>
      <c r="AD7" s="507"/>
      <c r="AE7" s="507"/>
      <c r="AF7" s="507"/>
      <c r="AG7" s="507"/>
      <c r="AH7" s="507"/>
      <c r="AI7" s="507"/>
      <c r="AJ7" s="507"/>
      <c r="AK7" s="507"/>
      <c r="AL7" s="507"/>
      <c r="AM7" s="507"/>
      <c r="AN7" s="507"/>
      <c r="AO7" s="507"/>
      <c r="AP7" s="507"/>
      <c r="AQ7" s="507"/>
      <c r="AR7" s="507"/>
      <c r="AS7" s="507"/>
      <c r="AT7" s="507"/>
      <c r="AU7" s="507"/>
      <c r="AV7" s="507"/>
      <c r="AW7" s="507"/>
      <c r="AX7" s="507"/>
      <c r="AY7" s="507"/>
      <c r="AZ7" s="507"/>
      <c r="BA7" s="507"/>
      <c r="BB7" s="507"/>
      <c r="BC7" s="507"/>
      <c r="BD7" s="507"/>
      <c r="BE7" s="507"/>
      <c r="BF7" s="507"/>
      <c r="BG7" s="507"/>
      <c r="BH7" s="507"/>
      <c r="BI7" s="507"/>
      <c r="BJ7" s="507"/>
      <c r="BK7" s="507"/>
      <c r="BL7" s="507"/>
      <c r="BM7" s="507"/>
      <c r="BN7" s="507"/>
      <c r="BO7" s="507"/>
      <c r="BP7" s="507"/>
      <c r="BQ7" s="507"/>
      <c r="BR7" s="507"/>
      <c r="BS7" s="507"/>
      <c r="BT7" s="507"/>
      <c r="BU7" s="507"/>
      <c r="BV7" s="507"/>
      <c r="BW7" s="507"/>
      <c r="BX7" s="507"/>
      <c r="BY7" s="507"/>
      <c r="BZ7" s="507"/>
      <c r="CA7" s="507"/>
      <c r="CB7" s="507"/>
      <c r="CC7" s="507"/>
      <c r="CD7" s="507"/>
      <c r="CE7" s="507"/>
      <c r="CF7" s="507"/>
      <c r="CG7" s="507"/>
      <c r="CH7" s="507"/>
      <c r="CI7" s="507"/>
      <c r="CJ7" s="507"/>
      <c r="CK7" s="507"/>
      <c r="CL7" s="507"/>
      <c r="CM7" s="507"/>
      <c r="CN7" s="507"/>
      <c r="CO7" s="507"/>
      <c r="CP7" s="507"/>
      <c r="CQ7" s="507"/>
      <c r="CR7" s="507"/>
      <c r="CS7" s="507"/>
      <c r="CT7" s="507"/>
      <c r="CU7" s="507"/>
      <c r="CV7" s="507"/>
      <c r="CW7" s="507"/>
      <c r="CX7" s="507"/>
      <c r="CY7" s="507"/>
      <c r="CZ7" s="507"/>
      <c r="DA7" s="507"/>
      <c r="DB7" s="507"/>
      <c r="DC7" s="507"/>
      <c r="DD7" s="507"/>
      <c r="DE7" s="507"/>
      <c r="DF7" s="507"/>
      <c r="DG7" s="507"/>
      <c r="DH7" s="507"/>
      <c r="DI7" s="507"/>
      <c r="DJ7" s="507"/>
      <c r="DK7" s="507"/>
      <c r="DL7" s="507"/>
      <c r="DM7" s="507"/>
      <c r="DN7" s="507"/>
      <c r="DO7" s="507"/>
      <c r="DP7" s="507"/>
      <c r="DQ7" s="507"/>
      <c r="DR7" s="507"/>
      <c r="DS7" s="507"/>
      <c r="DT7" s="507"/>
      <c r="DU7" s="507"/>
      <c r="DV7" s="507"/>
      <c r="DW7" s="507"/>
      <c r="DX7" s="507"/>
      <c r="DY7" s="507"/>
      <c r="DZ7" s="507"/>
      <c r="EA7" s="507"/>
      <c r="EB7" s="507"/>
      <c r="EC7" s="507"/>
      <c r="ED7" s="507"/>
      <c r="EE7" s="507"/>
      <c r="EF7" s="507"/>
      <c r="EG7" s="507"/>
      <c r="EH7" s="507"/>
      <c r="EI7" s="507"/>
      <c r="EJ7" s="507"/>
      <c r="EK7" s="507"/>
      <c r="EL7" s="507"/>
      <c r="EM7" s="507"/>
      <c r="EN7" s="507"/>
      <c r="EO7" s="507"/>
      <c r="EP7" s="507"/>
      <c r="EQ7" s="507"/>
      <c r="ER7" s="507"/>
      <c r="ES7" s="507"/>
      <c r="ET7" s="507"/>
      <c r="EU7" s="507"/>
      <c r="EV7" s="507"/>
      <c r="EW7" s="507"/>
      <c r="EX7" s="507"/>
      <c r="EY7" s="507"/>
      <c r="EZ7" s="507"/>
      <c r="FA7" s="507"/>
      <c r="FB7" s="507"/>
      <c r="FC7" s="507"/>
      <c r="FD7" s="507"/>
      <c r="FE7" s="507"/>
      <c r="FF7" s="507"/>
      <c r="FG7" s="507"/>
      <c r="FH7" s="507"/>
      <c r="FI7" s="507"/>
      <c r="FJ7" s="507"/>
      <c r="FK7" s="507"/>
      <c r="FL7" s="507"/>
      <c r="FM7" s="507"/>
      <c r="FN7" s="507"/>
      <c r="FO7" s="507"/>
      <c r="FP7" s="507"/>
      <c r="FQ7" s="507"/>
      <c r="FR7" s="507"/>
      <c r="FS7" s="507"/>
      <c r="FT7" s="507"/>
      <c r="FU7" s="507"/>
      <c r="FV7" s="507"/>
      <c r="FW7" s="507"/>
      <c r="FX7" s="507"/>
      <c r="FY7" s="507"/>
      <c r="FZ7" s="507"/>
      <c r="GA7" s="507"/>
      <c r="GB7" s="507"/>
      <c r="GC7" s="507"/>
      <c r="GD7" s="507"/>
      <c r="GE7" s="507"/>
      <c r="GF7" s="507"/>
      <c r="GG7" s="507"/>
      <c r="GH7" s="507"/>
      <c r="GI7" s="507"/>
      <c r="GJ7" s="507"/>
      <c r="GK7" s="507"/>
      <c r="GL7" s="507"/>
      <c r="GM7" s="507"/>
      <c r="GN7" s="507"/>
      <c r="GO7" s="507"/>
      <c r="GP7" s="507"/>
      <c r="GQ7" s="507"/>
      <c r="GR7" s="507"/>
      <c r="GS7" s="507"/>
      <c r="GT7" s="507"/>
      <c r="GU7" s="507"/>
      <c r="GV7" s="507"/>
      <c r="GW7" s="507"/>
      <c r="GX7" s="507"/>
      <c r="GY7" s="507"/>
      <c r="GZ7" s="507"/>
      <c r="HA7" s="507"/>
      <c r="HB7" s="507"/>
      <c r="HC7" s="507"/>
      <c r="HD7" s="507"/>
      <c r="HE7" s="507"/>
      <c r="HF7" s="507"/>
      <c r="HG7" s="507"/>
      <c r="HH7" s="507"/>
      <c r="HI7" s="507"/>
      <c r="HJ7" s="507"/>
      <c r="HK7" s="507"/>
      <c r="HL7" s="507"/>
      <c r="HM7" s="507"/>
      <c r="HN7" s="507"/>
      <c r="HO7" s="507"/>
      <c r="HP7" s="507"/>
      <c r="HQ7" s="507"/>
      <c r="HR7" s="507"/>
      <c r="HS7" s="507"/>
      <c r="HT7" s="507"/>
      <c r="HU7" s="507"/>
      <c r="HV7" s="507"/>
      <c r="HW7" s="507"/>
      <c r="HX7" s="507"/>
      <c r="HY7" s="507"/>
      <c r="HZ7" s="507"/>
      <c r="IA7" s="507"/>
      <c r="IB7" s="507"/>
      <c r="IC7" s="507"/>
      <c r="ID7" s="507"/>
      <c r="IE7" s="507"/>
      <c r="IF7" s="507"/>
      <c r="IG7" s="507"/>
      <c r="IH7" s="507"/>
      <c r="II7" s="507"/>
      <c r="IJ7" s="507"/>
      <c r="IK7" s="507"/>
      <c r="IL7" s="507"/>
      <c r="IM7" s="507"/>
    </row>
    <row r="8" ht="24.75" customHeight="1" spans="1:17">
      <c r="A8" s="494"/>
      <c r="B8" s="494"/>
      <c r="C8" s="494"/>
      <c r="D8" s="131" t="s">
        <v>93</v>
      </c>
      <c r="E8" s="131" t="s">
        <v>94</v>
      </c>
      <c r="F8" s="496">
        <v>616.3</v>
      </c>
      <c r="G8" s="111">
        <v>596.3</v>
      </c>
      <c r="H8" s="497">
        <v>412.84</v>
      </c>
      <c r="I8" s="496">
        <v>183.46</v>
      </c>
      <c r="J8" s="496"/>
      <c r="K8" s="496">
        <v>20</v>
      </c>
      <c r="L8" s="496">
        <v>0</v>
      </c>
      <c r="M8" s="496">
        <v>0</v>
      </c>
      <c r="N8" s="496">
        <v>0</v>
      </c>
      <c r="O8" s="496">
        <v>0</v>
      </c>
      <c r="P8" s="111">
        <v>0</v>
      </c>
      <c r="Q8" s="507"/>
    </row>
    <row r="9" ht="24.75" customHeight="1" spans="1:17">
      <c r="A9" s="494" t="s">
        <v>116</v>
      </c>
      <c r="B9" s="494" t="s">
        <v>117</v>
      </c>
      <c r="C9" s="494" t="s">
        <v>117</v>
      </c>
      <c r="D9" s="131" t="s">
        <v>93</v>
      </c>
      <c r="E9" s="131" t="s">
        <v>118</v>
      </c>
      <c r="F9" s="496">
        <v>616.3</v>
      </c>
      <c r="G9" s="111">
        <v>596.3</v>
      </c>
      <c r="H9" s="497">
        <v>412.84</v>
      </c>
      <c r="I9" s="496">
        <v>186.46</v>
      </c>
      <c r="J9" s="496"/>
      <c r="K9" s="496">
        <v>20</v>
      </c>
      <c r="L9" s="496"/>
      <c r="M9" s="496"/>
      <c r="N9" s="496"/>
      <c r="O9" s="496"/>
      <c r="P9" s="111"/>
      <c r="Q9" s="507"/>
    </row>
    <row r="10" ht="24.75" customHeight="1" spans="1:16">
      <c r="A10" s="494"/>
      <c r="B10" s="494"/>
      <c r="C10" s="494"/>
      <c r="D10" s="131" t="s">
        <v>95</v>
      </c>
      <c r="E10" s="131" t="s">
        <v>96</v>
      </c>
      <c r="F10" s="496">
        <v>15.97</v>
      </c>
      <c r="G10" s="111">
        <f>H10</f>
        <v>15.97</v>
      </c>
      <c r="H10" s="497">
        <v>15.97</v>
      </c>
      <c r="I10" s="496"/>
      <c r="J10" s="496"/>
      <c r="K10" s="496"/>
      <c r="L10" s="496">
        <v>0</v>
      </c>
      <c r="M10" s="496">
        <v>0</v>
      </c>
      <c r="N10" s="496">
        <v>0</v>
      </c>
      <c r="O10" s="496">
        <v>0</v>
      </c>
      <c r="P10" s="111">
        <v>0</v>
      </c>
    </row>
    <row r="11" ht="24.75" customHeight="1" spans="1:16">
      <c r="A11" s="494" t="s">
        <v>116</v>
      </c>
      <c r="B11" s="494" t="s">
        <v>117</v>
      </c>
      <c r="C11" s="494" t="s">
        <v>117</v>
      </c>
      <c r="D11" s="131" t="s">
        <v>95</v>
      </c>
      <c r="E11" s="131" t="s">
        <v>118</v>
      </c>
      <c r="F11" s="496">
        <v>15.97</v>
      </c>
      <c r="G11" s="111">
        <v>15.97</v>
      </c>
      <c r="H11" s="497">
        <v>15.97</v>
      </c>
      <c r="I11" s="496"/>
      <c r="J11" s="496"/>
      <c r="K11" s="496"/>
      <c r="L11" s="496"/>
      <c r="M11" s="496"/>
      <c r="N11" s="496"/>
      <c r="O11" s="496"/>
      <c r="P11" s="111"/>
    </row>
    <row r="12" ht="24.75" customHeight="1" spans="1:16">
      <c r="A12" s="494"/>
      <c r="B12" s="494"/>
      <c r="C12" s="494"/>
      <c r="D12" s="131" t="s">
        <v>97</v>
      </c>
      <c r="E12" s="131" t="s">
        <v>98</v>
      </c>
      <c r="F12" s="496">
        <v>29.52</v>
      </c>
      <c r="G12" s="111">
        <f>H12</f>
        <v>29.52</v>
      </c>
      <c r="H12" s="497">
        <v>29.52</v>
      </c>
      <c r="I12" s="496"/>
      <c r="J12" s="496"/>
      <c r="K12" s="496"/>
      <c r="L12" s="496">
        <v>0</v>
      </c>
      <c r="M12" s="496">
        <v>0</v>
      </c>
      <c r="N12" s="496">
        <v>0</v>
      </c>
      <c r="O12" s="496">
        <v>0</v>
      </c>
      <c r="P12" s="111">
        <v>0</v>
      </c>
    </row>
    <row r="13" ht="24.75" customHeight="1" spans="1:16">
      <c r="A13" s="494" t="s">
        <v>116</v>
      </c>
      <c r="B13" s="494" t="s">
        <v>117</v>
      </c>
      <c r="C13" s="494" t="s">
        <v>117</v>
      </c>
      <c r="D13" s="131" t="s">
        <v>97</v>
      </c>
      <c r="E13" s="131" t="s">
        <v>118</v>
      </c>
      <c r="F13" s="496">
        <v>29.52</v>
      </c>
      <c r="G13" s="111">
        <v>29.52</v>
      </c>
      <c r="H13" s="497">
        <v>29.52</v>
      </c>
      <c r="I13" s="496"/>
      <c r="J13" s="496"/>
      <c r="K13" s="496"/>
      <c r="L13" s="496"/>
      <c r="M13" s="496"/>
      <c r="N13" s="496"/>
      <c r="O13" s="496"/>
      <c r="P13" s="111"/>
    </row>
    <row r="14" ht="24.75" customHeight="1" spans="1:16">
      <c r="A14" s="494"/>
      <c r="B14" s="494"/>
      <c r="C14" s="494"/>
      <c r="D14" s="131" t="s">
        <v>99</v>
      </c>
      <c r="E14" s="131" t="s">
        <v>100</v>
      </c>
      <c r="F14" s="496">
        <v>16.85</v>
      </c>
      <c r="G14" s="111">
        <f>SUM(H14:I14)</f>
        <v>16.85</v>
      </c>
      <c r="H14" s="497">
        <v>16.85</v>
      </c>
      <c r="I14" s="496"/>
      <c r="J14" s="496"/>
      <c r="K14" s="496"/>
      <c r="L14" s="496">
        <v>0</v>
      </c>
      <c r="M14" s="496">
        <v>0</v>
      </c>
      <c r="N14" s="496">
        <v>0</v>
      </c>
      <c r="O14" s="496">
        <v>0</v>
      </c>
      <c r="P14" s="111">
        <v>0</v>
      </c>
    </row>
    <row r="15" ht="24.75" customHeight="1" spans="1:16">
      <c r="A15" s="494" t="s">
        <v>116</v>
      </c>
      <c r="B15" s="494" t="s">
        <v>117</v>
      </c>
      <c r="C15" s="494" t="s">
        <v>117</v>
      </c>
      <c r="D15" s="131" t="s">
        <v>99</v>
      </c>
      <c r="E15" s="131" t="s">
        <v>118</v>
      </c>
      <c r="F15" s="496">
        <v>16.85</v>
      </c>
      <c r="G15" s="111">
        <v>16.85</v>
      </c>
      <c r="H15" s="497">
        <v>16.85</v>
      </c>
      <c r="I15" s="496"/>
      <c r="J15" s="496"/>
      <c r="K15" s="496"/>
      <c r="L15" s="496"/>
      <c r="M15" s="496"/>
      <c r="N15" s="496"/>
      <c r="O15" s="496"/>
      <c r="P15" s="111"/>
    </row>
    <row r="16" ht="24.75" customHeight="1" spans="1:16">
      <c r="A16" s="494"/>
      <c r="B16" s="494"/>
      <c r="C16" s="494"/>
      <c r="D16" s="131" t="s">
        <v>101</v>
      </c>
      <c r="E16" s="131" t="s">
        <v>102</v>
      </c>
      <c r="F16" s="496">
        <v>9.88</v>
      </c>
      <c r="G16" s="111">
        <f>SUM(H16:I16)</f>
        <v>9.88</v>
      </c>
      <c r="H16" s="497">
        <v>9.88</v>
      </c>
      <c r="I16" s="496"/>
      <c r="J16" s="496"/>
      <c r="K16" s="496"/>
      <c r="L16" s="496">
        <v>0</v>
      </c>
      <c r="M16" s="496">
        <v>0</v>
      </c>
      <c r="N16" s="496">
        <v>0</v>
      </c>
      <c r="O16" s="496">
        <v>0</v>
      </c>
      <c r="P16" s="111">
        <v>0</v>
      </c>
    </row>
    <row r="17" ht="24.75" customHeight="1" spans="1:16">
      <c r="A17" s="494" t="s">
        <v>116</v>
      </c>
      <c r="B17" s="494" t="s">
        <v>117</v>
      </c>
      <c r="C17" s="494" t="s">
        <v>117</v>
      </c>
      <c r="D17" s="131" t="s">
        <v>101</v>
      </c>
      <c r="E17" s="131" t="s">
        <v>118</v>
      </c>
      <c r="F17" s="496">
        <v>9.88</v>
      </c>
      <c r="G17" s="111">
        <v>9.88</v>
      </c>
      <c r="H17" s="497">
        <v>9.88</v>
      </c>
      <c r="I17" s="496"/>
      <c r="J17" s="496"/>
      <c r="K17" s="496"/>
      <c r="L17" s="496"/>
      <c r="M17" s="496"/>
      <c r="N17" s="496"/>
      <c r="O17" s="496"/>
      <c r="P17" s="111"/>
    </row>
    <row r="18" ht="24.75" customHeight="1" spans="1:16">
      <c r="A18" s="494"/>
      <c r="B18" s="494"/>
      <c r="C18" s="494"/>
      <c r="D18" s="131" t="s">
        <v>103</v>
      </c>
      <c r="E18" s="131" t="s">
        <v>104</v>
      </c>
      <c r="F18" s="496">
        <v>20.27</v>
      </c>
      <c r="G18" s="111">
        <f>SUM(H18:I18)</f>
        <v>20.27</v>
      </c>
      <c r="H18" s="497">
        <v>20.27</v>
      </c>
      <c r="I18" s="496"/>
      <c r="J18" s="496"/>
      <c r="K18" s="496"/>
      <c r="L18" s="496">
        <v>0</v>
      </c>
      <c r="M18" s="496">
        <v>0</v>
      </c>
      <c r="N18" s="496">
        <v>0</v>
      </c>
      <c r="O18" s="496">
        <v>0</v>
      </c>
      <c r="P18" s="111">
        <v>0</v>
      </c>
    </row>
    <row r="19" ht="24.75" customHeight="1" spans="1:16">
      <c r="A19" s="494" t="s">
        <v>116</v>
      </c>
      <c r="B19" s="494" t="s">
        <v>117</v>
      </c>
      <c r="C19" s="494" t="s">
        <v>117</v>
      </c>
      <c r="D19" s="131" t="s">
        <v>103</v>
      </c>
      <c r="E19" s="131" t="s">
        <v>118</v>
      </c>
      <c r="F19" s="496">
        <v>20.27</v>
      </c>
      <c r="G19" s="111">
        <v>20.27</v>
      </c>
      <c r="H19" s="497">
        <v>20.27</v>
      </c>
      <c r="I19" s="496"/>
      <c r="J19" s="496"/>
      <c r="K19" s="496"/>
      <c r="L19" s="496"/>
      <c r="M19" s="496"/>
      <c r="N19" s="496"/>
      <c r="O19" s="496"/>
      <c r="P19" s="111"/>
    </row>
    <row r="20" ht="24.75" customHeight="1" spans="1:16">
      <c r="A20" s="494"/>
      <c r="B20" s="494"/>
      <c r="C20" s="494"/>
      <c r="D20" s="131" t="s">
        <v>105</v>
      </c>
      <c r="E20" s="131" t="s">
        <v>106</v>
      </c>
      <c r="F20" s="496">
        <v>20.99</v>
      </c>
      <c r="G20" s="111">
        <f>SUM(H20:I20)</f>
        <v>20.99</v>
      </c>
      <c r="H20" s="497">
        <v>20.99</v>
      </c>
      <c r="I20" s="496"/>
      <c r="J20" s="496"/>
      <c r="K20" s="496"/>
      <c r="L20" s="496">
        <v>0</v>
      </c>
      <c r="M20" s="496">
        <v>0</v>
      </c>
      <c r="N20" s="496">
        <v>0</v>
      </c>
      <c r="O20" s="496">
        <v>0</v>
      </c>
      <c r="P20" s="111">
        <v>0</v>
      </c>
    </row>
    <row r="21" ht="24.75" customHeight="1" spans="1:16">
      <c r="A21" s="494" t="s">
        <v>116</v>
      </c>
      <c r="B21" s="494" t="s">
        <v>117</v>
      </c>
      <c r="C21" s="494" t="s">
        <v>117</v>
      </c>
      <c r="D21" s="131" t="s">
        <v>105</v>
      </c>
      <c r="E21" s="131" t="s">
        <v>118</v>
      </c>
      <c r="F21" s="496">
        <v>20.99</v>
      </c>
      <c r="G21" s="111">
        <v>20.99</v>
      </c>
      <c r="H21" s="497">
        <v>20.99</v>
      </c>
      <c r="I21" s="496"/>
      <c r="J21" s="496"/>
      <c r="K21" s="496"/>
      <c r="L21" s="496">
        <v>0</v>
      </c>
      <c r="M21" s="496">
        <v>0</v>
      </c>
      <c r="N21" s="496">
        <v>0</v>
      </c>
      <c r="O21" s="496">
        <v>0</v>
      </c>
      <c r="P21" s="111">
        <v>0</v>
      </c>
    </row>
  </sheetData>
  <sheetProtection formatCells="0" formatColumns="0" formatRows="0"/>
  <mergeCells count="14">
    <mergeCell ref="A2:P2"/>
    <mergeCell ref="O3:P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472222222222222" right="0.472222222222222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4"/>
  <sheetViews>
    <sheetView showGridLines="0" showZeros="0" workbookViewId="0">
      <selection activeCell="E10" sqref="E10"/>
    </sheetView>
  </sheetViews>
  <sheetFormatPr defaultColWidth="6.83333333333333" defaultRowHeight="19" customHeight="1"/>
  <cols>
    <col min="1" max="3" width="3.5" style="442" customWidth="1"/>
    <col min="4" max="4" width="7.08333333333333" style="442" customWidth="1"/>
    <col min="5" max="5" width="25.5833333333333" style="443" customWidth="1"/>
    <col min="6" max="6" width="9.75" style="444" customWidth="1"/>
    <col min="7" max="10" width="8.5" style="444" customWidth="1"/>
    <col min="11" max="12" width="8.58333333333333" style="444" customWidth="1"/>
    <col min="13" max="17" width="8" style="444" customWidth="1"/>
    <col min="18" max="18" width="8" style="445" customWidth="1"/>
    <col min="19" max="21" width="8" style="446" customWidth="1"/>
    <col min="22" max="16384" width="6.83333333333333" style="445"/>
  </cols>
  <sheetData>
    <row r="1" ht="24.75" customHeight="1" spans="1:21">
      <c r="A1" s="423"/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S1" s="469"/>
      <c r="T1" s="469"/>
      <c r="U1" s="423" t="s">
        <v>119</v>
      </c>
    </row>
    <row r="2" ht="24.75" customHeight="1" spans="1:21">
      <c r="A2" s="447" t="s">
        <v>120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</row>
    <row r="3" s="440" customFormat="1" ht="24.75" customHeight="1" spans="1:21">
      <c r="A3" s="448"/>
      <c r="B3" s="449"/>
      <c r="C3" s="450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62"/>
      <c r="Q3" s="462"/>
      <c r="S3" s="470"/>
      <c r="T3" s="471" t="s">
        <v>77</v>
      </c>
      <c r="U3" s="471"/>
    </row>
    <row r="4" s="440" customFormat="1" ht="21.75" customHeight="1" spans="1:21">
      <c r="A4" s="451" t="s">
        <v>121</v>
      </c>
      <c r="B4" s="451"/>
      <c r="C4" s="452"/>
      <c r="D4" s="453" t="s">
        <v>78</v>
      </c>
      <c r="E4" s="454" t="s">
        <v>110</v>
      </c>
      <c r="F4" s="455" t="s">
        <v>122</v>
      </c>
      <c r="G4" s="456" t="s">
        <v>123</v>
      </c>
      <c r="H4" s="451"/>
      <c r="I4" s="451"/>
      <c r="J4" s="452"/>
      <c r="K4" s="463" t="s">
        <v>124</v>
      </c>
      <c r="L4" s="463"/>
      <c r="M4" s="463"/>
      <c r="N4" s="463"/>
      <c r="O4" s="463"/>
      <c r="P4" s="463"/>
      <c r="Q4" s="463"/>
      <c r="R4" s="463"/>
      <c r="S4" s="472" t="s">
        <v>125</v>
      </c>
      <c r="T4" s="473" t="s">
        <v>126</v>
      </c>
      <c r="U4" s="473" t="s">
        <v>127</v>
      </c>
    </row>
    <row r="5" s="440" customFormat="1" ht="21.75" customHeight="1" spans="1:21">
      <c r="A5" s="457" t="s">
        <v>112</v>
      </c>
      <c r="B5" s="453" t="s">
        <v>113</v>
      </c>
      <c r="C5" s="453" t="s">
        <v>114</v>
      </c>
      <c r="D5" s="453"/>
      <c r="E5" s="454"/>
      <c r="F5" s="455"/>
      <c r="G5" s="453" t="s">
        <v>80</v>
      </c>
      <c r="H5" s="453" t="s">
        <v>128</v>
      </c>
      <c r="I5" s="453" t="s">
        <v>129</v>
      </c>
      <c r="J5" s="455" t="s">
        <v>130</v>
      </c>
      <c r="K5" s="464" t="s">
        <v>80</v>
      </c>
      <c r="L5" s="465" t="s">
        <v>131</v>
      </c>
      <c r="M5" s="465" t="s">
        <v>132</v>
      </c>
      <c r="N5" s="464" t="s">
        <v>133</v>
      </c>
      <c r="O5" s="466" t="s">
        <v>134</v>
      </c>
      <c r="P5" s="466" t="s">
        <v>135</v>
      </c>
      <c r="Q5" s="466" t="s">
        <v>136</v>
      </c>
      <c r="R5" s="466" t="s">
        <v>137</v>
      </c>
      <c r="S5" s="474"/>
      <c r="T5" s="475"/>
      <c r="U5" s="475"/>
    </row>
    <row r="6" ht="29.25" customHeight="1" spans="1:21">
      <c r="A6" s="457"/>
      <c r="B6" s="453"/>
      <c r="C6" s="453"/>
      <c r="D6" s="453"/>
      <c r="E6" s="458"/>
      <c r="F6" s="459" t="s">
        <v>111</v>
      </c>
      <c r="G6" s="453"/>
      <c r="H6" s="453"/>
      <c r="I6" s="453"/>
      <c r="J6" s="455"/>
      <c r="K6" s="455"/>
      <c r="L6" s="467"/>
      <c r="M6" s="467"/>
      <c r="N6" s="455"/>
      <c r="O6" s="464"/>
      <c r="P6" s="464"/>
      <c r="Q6" s="464"/>
      <c r="R6" s="464"/>
      <c r="S6" s="475"/>
      <c r="T6" s="475"/>
      <c r="U6" s="475"/>
    </row>
    <row r="7" ht="24.75" customHeight="1" spans="1:21">
      <c r="A7" s="460" t="s">
        <v>92</v>
      </c>
      <c r="B7" s="460" t="s">
        <v>92</v>
      </c>
      <c r="C7" s="460" t="s">
        <v>92</v>
      </c>
      <c r="D7" s="460" t="s">
        <v>92</v>
      </c>
      <c r="E7" s="460" t="s">
        <v>92</v>
      </c>
      <c r="F7" s="461">
        <v>1</v>
      </c>
      <c r="G7" s="460">
        <v>2</v>
      </c>
      <c r="H7" s="460">
        <v>3</v>
      </c>
      <c r="I7" s="460">
        <v>4</v>
      </c>
      <c r="J7" s="460">
        <v>5</v>
      </c>
      <c r="K7" s="460">
        <v>6</v>
      </c>
      <c r="L7" s="460">
        <v>7</v>
      </c>
      <c r="M7" s="460">
        <v>8</v>
      </c>
      <c r="N7" s="460">
        <v>9</v>
      </c>
      <c r="O7" s="460">
        <v>10</v>
      </c>
      <c r="P7" s="460">
        <v>11</v>
      </c>
      <c r="Q7" s="460">
        <v>12</v>
      </c>
      <c r="R7" s="460">
        <v>13</v>
      </c>
      <c r="S7" s="461">
        <v>14</v>
      </c>
      <c r="T7" s="461">
        <v>15</v>
      </c>
      <c r="U7" s="461">
        <v>16</v>
      </c>
    </row>
    <row r="8" s="441" customFormat="1" ht="24.75" customHeight="1" spans="1:21">
      <c r="A8" s="127"/>
      <c r="B8" s="127"/>
      <c r="C8" s="127"/>
      <c r="D8" s="128"/>
      <c r="E8" s="129" t="s">
        <v>80</v>
      </c>
      <c r="F8" s="109">
        <f>F9+F13+F15+F17+F19+F21+F23</f>
        <v>729.78</v>
      </c>
      <c r="G8" s="109">
        <f>G9+G13+G15+G17+G19+G21+G23</f>
        <v>524.78</v>
      </c>
      <c r="H8" s="109">
        <f>H9+H13+H15+H17+H19+H21+H23</f>
        <v>273.73</v>
      </c>
      <c r="I8" s="109">
        <v>204.85</v>
      </c>
      <c r="J8" s="109">
        <v>46.2</v>
      </c>
      <c r="K8" s="109">
        <f>K9+K13+K15+K17+K19+K21+K23</f>
        <v>205</v>
      </c>
      <c r="L8" s="109">
        <f>L9+L13+L15+L17+L19+L21+L23</f>
        <v>205</v>
      </c>
      <c r="M8" s="109"/>
      <c r="N8" s="109"/>
      <c r="O8" s="109"/>
      <c r="P8" s="109"/>
      <c r="Q8" s="109"/>
      <c r="R8" s="476"/>
      <c r="S8" s="476">
        <v>0</v>
      </c>
      <c r="T8" s="476">
        <v>0</v>
      </c>
      <c r="U8" s="476">
        <v>0</v>
      </c>
    </row>
    <row r="9" ht="24.75" customHeight="1" spans="1:21">
      <c r="A9" s="127"/>
      <c r="B9" s="127"/>
      <c r="C9" s="127"/>
      <c r="D9" s="128" t="s">
        <v>93</v>
      </c>
      <c r="E9" s="129" t="s">
        <v>138</v>
      </c>
      <c r="F9" s="130">
        <f>G9+K9</f>
        <v>616.3</v>
      </c>
      <c r="G9" s="109">
        <f>SUM(H9:J9)</f>
        <v>411.3</v>
      </c>
      <c r="H9" s="109">
        <v>160.25</v>
      </c>
      <c r="I9" s="109">
        <v>204.85</v>
      </c>
      <c r="J9" s="109">
        <v>46.2</v>
      </c>
      <c r="K9" s="109">
        <f>SUM(L9:R9)</f>
        <v>205</v>
      </c>
      <c r="L9" s="109">
        <v>205</v>
      </c>
      <c r="M9" s="109"/>
      <c r="N9" s="109"/>
      <c r="O9" s="109"/>
      <c r="P9" s="109"/>
      <c r="Q9" s="109"/>
      <c r="R9" s="476"/>
      <c r="S9" s="476">
        <v>0</v>
      </c>
      <c r="T9" s="476">
        <v>0</v>
      </c>
      <c r="U9" s="476">
        <v>0</v>
      </c>
    </row>
    <row r="10" ht="24.75" customHeight="1" spans="1:21">
      <c r="A10" s="127" t="s">
        <v>116</v>
      </c>
      <c r="B10" s="127" t="s">
        <v>117</v>
      </c>
      <c r="C10" s="127" t="s">
        <v>117</v>
      </c>
      <c r="D10" s="128" t="s">
        <v>93</v>
      </c>
      <c r="E10" s="131" t="s">
        <v>118</v>
      </c>
      <c r="F10" s="109">
        <f>G10+K10</f>
        <v>411.3</v>
      </c>
      <c r="G10" s="109">
        <f>SUM(H10:J10)</f>
        <v>411.3</v>
      </c>
      <c r="H10" s="109">
        <v>160.25</v>
      </c>
      <c r="I10" s="109">
        <v>204.85</v>
      </c>
      <c r="J10" s="109">
        <v>46.2</v>
      </c>
      <c r="K10" s="109"/>
      <c r="L10" s="109"/>
      <c r="M10" s="109"/>
      <c r="N10" s="109"/>
      <c r="O10" s="109"/>
      <c r="P10" s="109"/>
      <c r="Q10" s="109"/>
      <c r="R10" s="476"/>
      <c r="S10" s="476">
        <v>0</v>
      </c>
      <c r="T10" s="476">
        <v>0</v>
      </c>
      <c r="U10" s="476">
        <v>0</v>
      </c>
    </row>
    <row r="11" ht="24.75" customHeight="1" spans="1:21">
      <c r="A11" s="127" t="s">
        <v>116</v>
      </c>
      <c r="B11" s="127" t="s">
        <v>117</v>
      </c>
      <c r="C11" s="127" t="s">
        <v>117</v>
      </c>
      <c r="D11" s="128" t="s">
        <v>93</v>
      </c>
      <c r="E11" s="129" t="s">
        <v>139</v>
      </c>
      <c r="F11" s="109">
        <f>G11+K11</f>
        <v>185</v>
      </c>
      <c r="G11" s="109"/>
      <c r="H11" s="109"/>
      <c r="I11" s="109"/>
      <c r="J11" s="109"/>
      <c r="K11" s="109">
        <f>SUM(L11:R11)</f>
        <v>185</v>
      </c>
      <c r="L11" s="109">
        <v>185</v>
      </c>
      <c r="M11" s="109"/>
      <c r="N11" s="109"/>
      <c r="O11" s="109"/>
      <c r="P11" s="109"/>
      <c r="Q11" s="109"/>
      <c r="R11" s="476"/>
      <c r="S11" s="476">
        <v>0</v>
      </c>
      <c r="T11" s="476">
        <v>0</v>
      </c>
      <c r="U11" s="476">
        <v>0</v>
      </c>
    </row>
    <row r="12" ht="24.75" customHeight="1" spans="1:21">
      <c r="A12" s="127" t="s">
        <v>116</v>
      </c>
      <c r="B12" s="127" t="s">
        <v>117</v>
      </c>
      <c r="C12" s="127" t="s">
        <v>117</v>
      </c>
      <c r="D12" s="128" t="s">
        <v>93</v>
      </c>
      <c r="E12" s="129" t="s">
        <v>140</v>
      </c>
      <c r="F12" s="109">
        <f>G12+K12</f>
        <v>20</v>
      </c>
      <c r="G12" s="109"/>
      <c r="H12" s="109"/>
      <c r="I12" s="109"/>
      <c r="J12" s="109"/>
      <c r="K12" s="109">
        <f>SUM(L12:R12)</f>
        <v>20</v>
      </c>
      <c r="L12" s="109">
        <v>20</v>
      </c>
      <c r="M12" s="109"/>
      <c r="N12" s="109"/>
      <c r="O12" s="109"/>
      <c r="P12" s="109"/>
      <c r="Q12" s="109"/>
      <c r="R12" s="476"/>
      <c r="S12" s="476">
        <v>0</v>
      </c>
      <c r="T12" s="476">
        <v>0</v>
      </c>
      <c r="U12" s="476">
        <v>0</v>
      </c>
    </row>
    <row r="13" ht="24.75" customHeight="1" spans="1:21">
      <c r="A13" s="127"/>
      <c r="B13" s="132"/>
      <c r="C13" s="132"/>
      <c r="D13" s="131" t="s">
        <v>95</v>
      </c>
      <c r="E13" s="131" t="s">
        <v>96</v>
      </c>
      <c r="F13" s="109">
        <v>15.97</v>
      </c>
      <c r="G13" s="109">
        <f>SUM(H13:J13)</f>
        <v>15.97</v>
      </c>
      <c r="H13" s="109">
        <v>15.97</v>
      </c>
      <c r="I13" s="109"/>
      <c r="J13" s="109"/>
      <c r="K13" s="109"/>
      <c r="L13" s="109"/>
      <c r="M13" s="109"/>
      <c r="N13" s="109"/>
      <c r="O13" s="109"/>
      <c r="P13" s="109"/>
      <c r="Q13" s="109"/>
      <c r="R13" s="476"/>
      <c r="S13" s="476">
        <v>0</v>
      </c>
      <c r="T13" s="476">
        <v>0</v>
      </c>
      <c r="U13" s="476">
        <v>0</v>
      </c>
    </row>
    <row r="14" ht="24.75" customHeight="1" spans="1:21">
      <c r="A14" s="127" t="s">
        <v>116</v>
      </c>
      <c r="B14" s="132" t="s">
        <v>117</v>
      </c>
      <c r="C14" s="132" t="s">
        <v>117</v>
      </c>
      <c r="D14" s="131" t="s">
        <v>95</v>
      </c>
      <c r="E14" s="131" t="s">
        <v>118</v>
      </c>
      <c r="F14" s="109">
        <v>15.97</v>
      </c>
      <c r="G14" s="109">
        <f>SUM(H14:J14)</f>
        <v>15.97</v>
      </c>
      <c r="H14" s="109">
        <v>15.97</v>
      </c>
      <c r="I14" s="109"/>
      <c r="J14" s="109"/>
      <c r="K14" s="109"/>
      <c r="L14" s="109"/>
      <c r="M14" s="109"/>
      <c r="N14" s="109"/>
      <c r="O14" s="109"/>
      <c r="P14" s="109"/>
      <c r="Q14" s="109"/>
      <c r="R14" s="476"/>
      <c r="S14" s="476">
        <v>0</v>
      </c>
      <c r="T14" s="476">
        <v>0</v>
      </c>
      <c r="U14" s="476">
        <v>0</v>
      </c>
    </row>
    <row r="15" ht="24.75" customHeight="1" spans="1:21">
      <c r="A15" s="132"/>
      <c r="B15" s="132"/>
      <c r="C15" s="132"/>
      <c r="D15" s="131" t="s">
        <v>97</v>
      </c>
      <c r="E15" s="131" t="s">
        <v>98</v>
      </c>
      <c r="F15" s="111">
        <v>29.52</v>
      </c>
      <c r="G15" s="111">
        <f>H15</f>
        <v>29.52</v>
      </c>
      <c r="H15" s="111">
        <v>29.52</v>
      </c>
      <c r="I15" s="109"/>
      <c r="J15" s="109"/>
      <c r="K15" s="109"/>
      <c r="L15" s="109"/>
      <c r="M15" s="109"/>
      <c r="N15" s="109"/>
      <c r="O15" s="109"/>
      <c r="P15" s="109"/>
      <c r="Q15" s="109"/>
      <c r="R15" s="476"/>
      <c r="S15" s="476">
        <v>0</v>
      </c>
      <c r="T15" s="476">
        <v>0</v>
      </c>
      <c r="U15" s="476">
        <v>0</v>
      </c>
    </row>
    <row r="16" ht="24.75" customHeight="1" spans="1:21">
      <c r="A16" s="132" t="s">
        <v>116</v>
      </c>
      <c r="B16" s="132" t="s">
        <v>117</v>
      </c>
      <c r="C16" s="132" t="s">
        <v>117</v>
      </c>
      <c r="D16" s="131" t="s">
        <v>97</v>
      </c>
      <c r="E16" s="131" t="s">
        <v>118</v>
      </c>
      <c r="F16" s="111">
        <v>29.52</v>
      </c>
      <c r="G16" s="111">
        <v>29.52</v>
      </c>
      <c r="H16" s="111">
        <v>29.52</v>
      </c>
      <c r="I16" s="109"/>
      <c r="J16" s="109"/>
      <c r="K16" s="109"/>
      <c r="L16" s="109"/>
      <c r="M16" s="109"/>
      <c r="N16" s="109"/>
      <c r="O16" s="109"/>
      <c r="P16" s="109"/>
      <c r="Q16" s="109"/>
      <c r="R16" s="476"/>
      <c r="S16" s="476">
        <v>0</v>
      </c>
      <c r="T16" s="476">
        <v>0</v>
      </c>
      <c r="U16" s="476">
        <v>0</v>
      </c>
    </row>
    <row r="17" customHeight="1" spans="1:21">
      <c r="A17" s="132"/>
      <c r="B17" s="132"/>
      <c r="C17" s="132"/>
      <c r="D17" s="131" t="s">
        <v>99</v>
      </c>
      <c r="E17" s="131" t="s">
        <v>100</v>
      </c>
      <c r="F17" s="111">
        <v>16.85</v>
      </c>
      <c r="G17" s="111">
        <f>SUM(H17:I17)</f>
        <v>16.85</v>
      </c>
      <c r="H17" s="111">
        <v>16.85</v>
      </c>
      <c r="I17" s="135"/>
      <c r="J17" s="135"/>
      <c r="K17" s="135"/>
      <c r="L17" s="135"/>
      <c r="M17" s="135"/>
      <c r="N17" s="135"/>
      <c r="O17" s="468"/>
      <c r="P17" s="135"/>
      <c r="Q17" s="135"/>
      <c r="R17" s="477"/>
      <c r="S17" s="478"/>
      <c r="T17" s="478"/>
      <c r="U17" s="478"/>
    </row>
    <row r="18" customHeight="1" spans="1:21">
      <c r="A18" s="132" t="s">
        <v>116</v>
      </c>
      <c r="B18" s="132" t="s">
        <v>117</v>
      </c>
      <c r="C18" s="132" t="s">
        <v>117</v>
      </c>
      <c r="D18" s="131" t="s">
        <v>99</v>
      </c>
      <c r="E18" s="131" t="s">
        <v>118</v>
      </c>
      <c r="F18" s="111">
        <v>16.85</v>
      </c>
      <c r="G18" s="111">
        <v>16.85</v>
      </c>
      <c r="H18" s="111">
        <v>16.85</v>
      </c>
      <c r="I18" s="135"/>
      <c r="J18" s="135"/>
      <c r="K18" s="135"/>
      <c r="L18" s="135"/>
      <c r="M18" s="135"/>
      <c r="N18" s="135"/>
      <c r="O18" s="135"/>
      <c r="P18" s="135"/>
      <c r="Q18" s="135"/>
      <c r="R18" s="477"/>
      <c r="S18" s="478"/>
      <c r="T18" s="478"/>
      <c r="U18" s="478"/>
    </row>
    <row r="19" customHeight="1" spans="1:21">
      <c r="A19" s="132"/>
      <c r="B19" s="132"/>
      <c r="C19" s="132"/>
      <c r="D19" s="131" t="s">
        <v>101</v>
      </c>
      <c r="E19" s="131" t="s">
        <v>102</v>
      </c>
      <c r="F19" s="111">
        <v>9.88</v>
      </c>
      <c r="G19" s="111">
        <f>SUM(H19:I19)</f>
        <v>9.88</v>
      </c>
      <c r="H19" s="111">
        <v>9.88</v>
      </c>
      <c r="I19" s="135"/>
      <c r="J19" s="135"/>
      <c r="K19" s="135"/>
      <c r="L19" s="135"/>
      <c r="M19" s="135"/>
      <c r="N19" s="135"/>
      <c r="O19" s="135"/>
      <c r="P19" s="135"/>
      <c r="Q19" s="135"/>
      <c r="R19" s="477"/>
      <c r="S19" s="478"/>
      <c r="T19" s="478"/>
      <c r="U19" s="478"/>
    </row>
    <row r="20" customHeight="1" spans="1:21">
      <c r="A20" s="132" t="s">
        <v>116</v>
      </c>
      <c r="B20" s="132" t="s">
        <v>117</v>
      </c>
      <c r="C20" s="132" t="s">
        <v>117</v>
      </c>
      <c r="D20" s="131" t="s">
        <v>101</v>
      </c>
      <c r="E20" s="131" t="s">
        <v>118</v>
      </c>
      <c r="F20" s="111">
        <v>9.88</v>
      </c>
      <c r="G20" s="111">
        <v>9.88</v>
      </c>
      <c r="H20" s="111">
        <v>9.88</v>
      </c>
      <c r="I20" s="135"/>
      <c r="J20" s="135"/>
      <c r="K20" s="135"/>
      <c r="L20" s="135"/>
      <c r="M20" s="135"/>
      <c r="N20" s="135"/>
      <c r="O20" s="135"/>
      <c r="P20" s="135"/>
      <c r="Q20" s="135"/>
      <c r="R20" s="477"/>
      <c r="S20" s="478"/>
      <c r="T20" s="478"/>
      <c r="U20" s="478"/>
    </row>
    <row r="21" customHeight="1" spans="1:21">
      <c r="A21" s="132"/>
      <c r="B21" s="132"/>
      <c r="C21" s="132"/>
      <c r="D21" s="131" t="s">
        <v>103</v>
      </c>
      <c r="E21" s="131" t="s">
        <v>104</v>
      </c>
      <c r="F21" s="111">
        <v>20.27</v>
      </c>
      <c r="G21" s="111">
        <f>SUM(H21:I21)</f>
        <v>20.27</v>
      </c>
      <c r="H21" s="111">
        <v>20.27</v>
      </c>
      <c r="I21" s="135"/>
      <c r="J21" s="135"/>
      <c r="K21" s="135"/>
      <c r="L21" s="135"/>
      <c r="M21" s="135"/>
      <c r="N21" s="135"/>
      <c r="O21" s="135"/>
      <c r="P21" s="135"/>
      <c r="Q21" s="135"/>
      <c r="R21" s="477"/>
      <c r="S21" s="478"/>
      <c r="T21" s="478"/>
      <c r="U21" s="478"/>
    </row>
    <row r="22" customHeight="1" spans="1:21">
      <c r="A22" s="132" t="s">
        <v>116</v>
      </c>
      <c r="B22" s="132" t="s">
        <v>117</v>
      </c>
      <c r="C22" s="132" t="s">
        <v>117</v>
      </c>
      <c r="D22" s="131" t="s">
        <v>103</v>
      </c>
      <c r="E22" s="131" t="s">
        <v>118</v>
      </c>
      <c r="F22" s="111">
        <v>20.27</v>
      </c>
      <c r="G22" s="111">
        <v>20.27</v>
      </c>
      <c r="H22" s="111">
        <v>20.27</v>
      </c>
      <c r="I22" s="135"/>
      <c r="J22" s="135"/>
      <c r="K22" s="135"/>
      <c r="L22" s="135"/>
      <c r="M22" s="135"/>
      <c r="N22" s="135"/>
      <c r="O22" s="135"/>
      <c r="P22" s="135"/>
      <c r="Q22" s="135"/>
      <c r="R22" s="477"/>
      <c r="S22" s="478"/>
      <c r="T22" s="478"/>
      <c r="U22" s="478"/>
    </row>
    <row r="23" customHeight="1" spans="1:21">
      <c r="A23" s="132"/>
      <c r="B23" s="132"/>
      <c r="C23" s="132"/>
      <c r="D23" s="131" t="s">
        <v>105</v>
      </c>
      <c r="E23" s="131" t="s">
        <v>106</v>
      </c>
      <c r="F23" s="111">
        <v>20.99</v>
      </c>
      <c r="G23" s="111">
        <f>SUM(H23:I23)</f>
        <v>20.99</v>
      </c>
      <c r="H23" s="111">
        <v>20.99</v>
      </c>
      <c r="I23" s="135"/>
      <c r="J23" s="135"/>
      <c r="K23" s="135"/>
      <c r="L23" s="135"/>
      <c r="M23" s="135"/>
      <c r="N23" s="135"/>
      <c r="O23" s="135"/>
      <c r="P23" s="135"/>
      <c r="Q23" s="135"/>
      <c r="R23" s="477"/>
      <c r="S23" s="478"/>
      <c r="T23" s="478"/>
      <c r="U23" s="478"/>
    </row>
    <row r="24" customHeight="1" spans="1:21">
      <c r="A24" s="132" t="s">
        <v>116</v>
      </c>
      <c r="B24" s="132" t="s">
        <v>117</v>
      </c>
      <c r="C24" s="132" t="s">
        <v>117</v>
      </c>
      <c r="D24" s="131" t="s">
        <v>105</v>
      </c>
      <c r="E24" s="131" t="s">
        <v>118</v>
      </c>
      <c r="F24" s="111">
        <v>20.99</v>
      </c>
      <c r="G24" s="111">
        <v>20.99</v>
      </c>
      <c r="H24" s="111">
        <v>20.99</v>
      </c>
      <c r="I24" s="135"/>
      <c r="J24" s="135"/>
      <c r="K24" s="135"/>
      <c r="L24" s="135"/>
      <c r="M24" s="135"/>
      <c r="N24" s="135"/>
      <c r="O24" s="135"/>
      <c r="P24" s="135"/>
      <c r="Q24" s="135"/>
      <c r="R24" s="477"/>
      <c r="S24" s="478"/>
      <c r="T24" s="478"/>
      <c r="U24" s="478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0694444444444" right="0.550694444444444" top="0.786805555555556" bottom="0.590277777777778" header="0.511805555555556" footer="0.511805555555556"/>
  <pageSetup paperSize="9" scale="69" orientation="landscape" horizontalDpi="1200" verticalDpi="1200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showGridLines="0" showZeros="0" topLeftCell="D1" workbookViewId="0">
      <selection activeCell="Q12" sqref="Q12"/>
    </sheetView>
  </sheetViews>
  <sheetFormatPr defaultColWidth="9" defaultRowHeight="14.25"/>
  <cols>
    <col min="1" max="1" width="3.83333333333333" customWidth="1"/>
    <col min="2" max="3" width="4.33333333333333" customWidth="1"/>
    <col min="4" max="4" width="7.25" customWidth="1"/>
    <col min="5" max="5" width="15.3333333333333" customWidth="1"/>
    <col min="6" max="6" width="8.33333333333333" customWidth="1"/>
    <col min="7" max="7" width="7.58333333333333" customWidth="1"/>
    <col min="8" max="8" width="7.91666666666667" customWidth="1"/>
    <col min="9" max="10" width="7.25" customWidth="1"/>
    <col min="11" max="11" width="8.75" customWidth="1"/>
    <col min="12" max="12" width="9.25" customWidth="1"/>
    <col min="13" max="21" width="7.25" customWidth="1"/>
  </cols>
  <sheetData>
    <row r="1" customHeight="1" spans="1:2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423" t="s">
        <v>141</v>
      </c>
    </row>
    <row r="2" ht="24.75" customHeight="1" spans="1:21">
      <c r="A2" s="99" t="s">
        <v>142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</row>
    <row r="3" ht="19.5" customHeight="1" spans="1:2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439" t="s">
        <v>77</v>
      </c>
      <c r="U3" s="439"/>
    </row>
    <row r="4" ht="27.75" customHeight="1" spans="1:21">
      <c r="A4" s="100" t="s">
        <v>121</v>
      </c>
      <c r="B4" s="101"/>
      <c r="C4" s="102"/>
      <c r="D4" s="103" t="s">
        <v>143</v>
      </c>
      <c r="E4" s="103" t="s">
        <v>144</v>
      </c>
      <c r="F4" s="103" t="s">
        <v>111</v>
      </c>
      <c r="G4" s="104" t="s">
        <v>145</v>
      </c>
      <c r="H4" s="104" t="s">
        <v>146</v>
      </c>
      <c r="I4" s="104" t="s">
        <v>147</v>
      </c>
      <c r="J4" s="104" t="s">
        <v>148</v>
      </c>
      <c r="K4" s="104" t="s">
        <v>149</v>
      </c>
      <c r="L4" s="104" t="s">
        <v>150</v>
      </c>
      <c r="M4" s="104" t="s">
        <v>132</v>
      </c>
      <c r="N4" s="104" t="s">
        <v>151</v>
      </c>
      <c r="O4" s="104" t="s">
        <v>130</v>
      </c>
      <c r="P4" s="104" t="s">
        <v>134</v>
      </c>
      <c r="Q4" s="104" t="s">
        <v>133</v>
      </c>
      <c r="R4" s="104" t="s">
        <v>152</v>
      </c>
      <c r="S4" s="104" t="s">
        <v>153</v>
      </c>
      <c r="T4" s="104" t="s">
        <v>154</v>
      </c>
      <c r="U4" s="104" t="s">
        <v>137</v>
      </c>
    </row>
    <row r="5" ht="13.5" customHeight="1" spans="1:21">
      <c r="A5" s="103" t="s">
        <v>112</v>
      </c>
      <c r="B5" s="103" t="s">
        <v>113</v>
      </c>
      <c r="C5" s="103" t="s">
        <v>114</v>
      </c>
      <c r="D5" s="105"/>
      <c r="E5" s="105"/>
      <c r="F5" s="105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</row>
    <row r="6" ht="18" customHeight="1" spans="1:21">
      <c r="A6" s="106"/>
      <c r="B6" s="106"/>
      <c r="C6" s="106"/>
      <c r="D6" s="106"/>
      <c r="E6" s="106"/>
      <c r="F6" s="106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="97" customFormat="1" ht="26.25" customHeight="1" spans="1:21">
      <c r="A7" s="107"/>
      <c r="B7" s="107"/>
      <c r="C7" s="107"/>
      <c r="D7" s="107"/>
      <c r="E7" s="108"/>
      <c r="F7" s="109">
        <f t="shared" ref="F7:F23" si="0">SUM(G7:O7)</f>
        <v>729.78</v>
      </c>
      <c r="G7" s="109">
        <f>G8+G12+G14+G16+G18+G20+G22</f>
        <v>273.73</v>
      </c>
      <c r="H7" s="109">
        <v>409.85</v>
      </c>
      <c r="I7" s="110"/>
      <c r="J7" s="110"/>
      <c r="K7" s="110"/>
      <c r="L7" s="110"/>
      <c r="M7" s="110"/>
      <c r="N7" s="110">
        <v>0</v>
      </c>
      <c r="O7" s="109">
        <v>46.2</v>
      </c>
      <c r="P7" s="110">
        <v>0</v>
      </c>
      <c r="Q7" s="110">
        <v>0</v>
      </c>
      <c r="R7" s="110">
        <v>0</v>
      </c>
      <c r="S7" s="110">
        <v>0</v>
      </c>
      <c r="T7" s="110">
        <v>0</v>
      </c>
      <c r="U7" s="110">
        <v>0</v>
      </c>
    </row>
    <row r="8" ht="26.25" customHeight="1" spans="1:21">
      <c r="A8" s="107"/>
      <c r="B8" s="107"/>
      <c r="C8" s="107"/>
      <c r="D8" s="107" t="s">
        <v>93</v>
      </c>
      <c r="E8" s="108" t="s">
        <v>138</v>
      </c>
      <c r="F8" s="109">
        <f t="shared" si="0"/>
        <v>616.3</v>
      </c>
      <c r="G8" s="109">
        <v>160.25</v>
      </c>
      <c r="H8" s="109">
        <v>409.85</v>
      </c>
      <c r="I8" s="109"/>
      <c r="J8" s="109"/>
      <c r="K8" s="109"/>
      <c r="L8" s="109"/>
      <c r="M8" s="109"/>
      <c r="N8" s="109">
        <v>0</v>
      </c>
      <c r="O8" s="109">
        <v>46.2</v>
      </c>
      <c r="P8" s="110">
        <v>0</v>
      </c>
      <c r="Q8" s="110">
        <v>0</v>
      </c>
      <c r="R8" s="110">
        <v>0</v>
      </c>
      <c r="S8" s="110">
        <v>0</v>
      </c>
      <c r="T8" s="110">
        <v>0</v>
      </c>
      <c r="U8" s="110">
        <v>0</v>
      </c>
    </row>
    <row r="9" ht="26.25" customHeight="1" spans="1:21">
      <c r="A9" s="107" t="s">
        <v>116</v>
      </c>
      <c r="B9" s="107" t="s">
        <v>117</v>
      </c>
      <c r="C9" s="107" t="s">
        <v>117</v>
      </c>
      <c r="D9" s="107" t="s">
        <v>93</v>
      </c>
      <c r="E9" s="108" t="s">
        <v>155</v>
      </c>
      <c r="F9" s="109">
        <f t="shared" si="0"/>
        <v>411.3</v>
      </c>
      <c r="G9" s="109">
        <v>160.25</v>
      </c>
      <c r="H9" s="109">
        <v>204.85</v>
      </c>
      <c r="I9" s="109"/>
      <c r="J9" s="109"/>
      <c r="K9" s="109"/>
      <c r="L9" s="109"/>
      <c r="M9" s="109"/>
      <c r="N9" s="109">
        <v>0</v>
      </c>
      <c r="O9" s="109">
        <v>46.2</v>
      </c>
      <c r="P9" s="110">
        <v>0</v>
      </c>
      <c r="Q9" s="110">
        <v>0</v>
      </c>
      <c r="R9" s="110">
        <v>0</v>
      </c>
      <c r="S9" s="110">
        <v>0</v>
      </c>
      <c r="T9" s="110">
        <v>0</v>
      </c>
      <c r="U9" s="110">
        <v>0</v>
      </c>
    </row>
    <row r="10" ht="26.25" customHeight="1" spans="1:21">
      <c r="A10" s="107" t="s">
        <v>116</v>
      </c>
      <c r="B10" s="107" t="s">
        <v>117</v>
      </c>
      <c r="C10" s="107" t="s">
        <v>117</v>
      </c>
      <c r="D10" s="107" t="s">
        <v>93</v>
      </c>
      <c r="E10" s="108" t="s">
        <v>139</v>
      </c>
      <c r="F10" s="109">
        <f t="shared" si="0"/>
        <v>185</v>
      </c>
      <c r="G10" s="109"/>
      <c r="H10" s="109">
        <v>185</v>
      </c>
      <c r="I10" s="109"/>
      <c r="J10" s="109"/>
      <c r="K10" s="109"/>
      <c r="L10" s="109"/>
      <c r="M10" s="109"/>
      <c r="N10" s="109">
        <v>0</v>
      </c>
      <c r="O10" s="109">
        <v>0</v>
      </c>
      <c r="P10" s="110">
        <v>0</v>
      </c>
      <c r="Q10" s="110">
        <v>0</v>
      </c>
      <c r="R10" s="110">
        <v>0</v>
      </c>
      <c r="S10" s="110">
        <v>0</v>
      </c>
      <c r="T10" s="110">
        <v>0</v>
      </c>
      <c r="U10" s="110">
        <v>0</v>
      </c>
    </row>
    <row r="11" ht="26.25" customHeight="1" spans="1:21">
      <c r="A11" s="107" t="s">
        <v>116</v>
      </c>
      <c r="B11" s="107" t="s">
        <v>117</v>
      </c>
      <c r="C11" s="107" t="s">
        <v>117</v>
      </c>
      <c r="D11" s="107" t="s">
        <v>93</v>
      </c>
      <c r="E11" s="108" t="s">
        <v>140</v>
      </c>
      <c r="F11" s="109">
        <f t="shared" si="0"/>
        <v>20</v>
      </c>
      <c r="G11" s="109"/>
      <c r="H11" s="109">
        <v>20</v>
      </c>
      <c r="I11" s="109"/>
      <c r="J11" s="109"/>
      <c r="K11" s="109"/>
      <c r="L11" s="109"/>
      <c r="M11" s="109"/>
      <c r="N11" s="109">
        <v>0</v>
      </c>
      <c r="O11" s="109">
        <v>0</v>
      </c>
      <c r="P11" s="110">
        <v>0</v>
      </c>
      <c r="Q11" s="110">
        <v>0</v>
      </c>
      <c r="R11" s="110">
        <v>0</v>
      </c>
      <c r="S11" s="110">
        <v>0</v>
      </c>
      <c r="T11" s="110">
        <v>0</v>
      </c>
      <c r="U11" s="110">
        <v>0</v>
      </c>
    </row>
    <row r="12" ht="26.25" customHeight="1" spans="1:21">
      <c r="A12" s="107"/>
      <c r="B12" s="107"/>
      <c r="C12" s="107"/>
      <c r="D12" s="107" t="s">
        <v>95</v>
      </c>
      <c r="E12" s="108" t="s">
        <v>96</v>
      </c>
      <c r="F12" s="109">
        <f t="shared" si="0"/>
        <v>15.97</v>
      </c>
      <c r="G12" s="109">
        <v>15.97</v>
      </c>
      <c r="H12" s="110"/>
      <c r="I12" s="110"/>
      <c r="J12" s="110"/>
      <c r="K12" s="110"/>
      <c r="L12" s="110"/>
      <c r="M12" s="110"/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  <c r="T12" s="110">
        <v>0</v>
      </c>
      <c r="U12" s="110">
        <v>0</v>
      </c>
    </row>
    <row r="13" ht="26.25" customHeight="1" spans="1:21">
      <c r="A13" s="107" t="s">
        <v>116</v>
      </c>
      <c r="B13" s="107" t="s">
        <v>117</v>
      </c>
      <c r="C13" s="107" t="s">
        <v>117</v>
      </c>
      <c r="D13" s="107" t="s">
        <v>95</v>
      </c>
      <c r="E13" s="108" t="s">
        <v>118</v>
      </c>
      <c r="F13" s="109">
        <f t="shared" si="0"/>
        <v>15.97</v>
      </c>
      <c r="G13" s="109">
        <v>15.97</v>
      </c>
      <c r="H13" s="110"/>
      <c r="I13" s="110"/>
      <c r="J13" s="110"/>
      <c r="K13" s="110"/>
      <c r="L13" s="110"/>
      <c r="M13" s="110"/>
      <c r="N13" s="110">
        <v>0</v>
      </c>
      <c r="O13" s="110">
        <v>0</v>
      </c>
      <c r="P13" s="110">
        <v>0</v>
      </c>
      <c r="Q13" s="110">
        <v>0</v>
      </c>
      <c r="R13" s="110">
        <v>0</v>
      </c>
      <c r="S13" s="110">
        <v>0</v>
      </c>
      <c r="T13" s="110">
        <v>0</v>
      </c>
      <c r="U13" s="110">
        <v>0</v>
      </c>
    </row>
    <row r="14" ht="26.25" customHeight="1" spans="1:21">
      <c r="A14" s="107"/>
      <c r="B14" s="107"/>
      <c r="C14" s="107"/>
      <c r="D14" s="107" t="s">
        <v>97</v>
      </c>
      <c r="E14" s="108" t="s">
        <v>98</v>
      </c>
      <c r="F14" s="109">
        <f t="shared" si="0"/>
        <v>29.52</v>
      </c>
      <c r="G14" s="111">
        <v>29.52</v>
      </c>
      <c r="H14" s="110"/>
      <c r="I14" s="110"/>
      <c r="J14" s="110"/>
      <c r="K14" s="110"/>
      <c r="L14" s="110"/>
      <c r="M14" s="110"/>
      <c r="N14" s="110">
        <v>0</v>
      </c>
      <c r="O14" s="110">
        <v>0</v>
      </c>
      <c r="P14" s="110">
        <v>0</v>
      </c>
      <c r="Q14" s="110">
        <v>0</v>
      </c>
      <c r="R14" s="110">
        <v>0</v>
      </c>
      <c r="S14" s="110">
        <v>0</v>
      </c>
      <c r="T14" s="110">
        <v>0</v>
      </c>
      <c r="U14" s="110">
        <v>0</v>
      </c>
    </row>
    <row r="15" ht="26.25" customHeight="1" spans="1:21">
      <c r="A15" s="107" t="s">
        <v>116</v>
      </c>
      <c r="B15" s="107" t="s">
        <v>117</v>
      </c>
      <c r="C15" s="107" t="s">
        <v>117</v>
      </c>
      <c r="D15" s="107" t="s">
        <v>97</v>
      </c>
      <c r="E15" s="108" t="s">
        <v>118</v>
      </c>
      <c r="F15" s="109">
        <f t="shared" si="0"/>
        <v>29.52</v>
      </c>
      <c r="G15" s="111">
        <v>29.52</v>
      </c>
      <c r="H15" s="110"/>
      <c r="I15" s="110"/>
      <c r="J15" s="110"/>
      <c r="K15" s="110"/>
      <c r="L15" s="110"/>
      <c r="M15" s="110"/>
      <c r="N15" s="110">
        <v>0</v>
      </c>
      <c r="O15" s="110">
        <v>0</v>
      </c>
      <c r="P15" s="110">
        <v>0</v>
      </c>
      <c r="Q15" s="110">
        <v>0</v>
      </c>
      <c r="R15" s="110">
        <v>0</v>
      </c>
      <c r="S15" s="110">
        <v>0</v>
      </c>
      <c r="T15" s="110">
        <v>0</v>
      </c>
      <c r="U15" s="110">
        <v>0</v>
      </c>
    </row>
    <row r="16" ht="26.25" customHeight="1" spans="1:21">
      <c r="A16" s="107"/>
      <c r="B16" s="107"/>
      <c r="C16" s="107"/>
      <c r="D16" s="107" t="s">
        <v>99</v>
      </c>
      <c r="E16" s="108" t="s">
        <v>100</v>
      </c>
      <c r="F16" s="109">
        <f t="shared" si="0"/>
        <v>16.85</v>
      </c>
      <c r="G16" s="111">
        <v>16.85</v>
      </c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</row>
    <row r="17" ht="26.25" customHeight="1" spans="1:21">
      <c r="A17" s="107" t="s">
        <v>116</v>
      </c>
      <c r="B17" s="107" t="s">
        <v>117</v>
      </c>
      <c r="C17" s="107" t="s">
        <v>117</v>
      </c>
      <c r="D17" s="107" t="s">
        <v>99</v>
      </c>
      <c r="E17" s="108" t="s">
        <v>118</v>
      </c>
      <c r="F17" s="109">
        <f t="shared" si="0"/>
        <v>16.85</v>
      </c>
      <c r="G17" s="111">
        <v>16.85</v>
      </c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</row>
    <row r="18" ht="26.25" customHeight="1" spans="1:21">
      <c r="A18" s="107"/>
      <c r="B18" s="107"/>
      <c r="C18" s="107"/>
      <c r="D18" s="107" t="s">
        <v>101</v>
      </c>
      <c r="E18" s="108" t="s">
        <v>102</v>
      </c>
      <c r="F18" s="109">
        <f t="shared" si="0"/>
        <v>9.88</v>
      </c>
      <c r="G18" s="111">
        <v>9.88</v>
      </c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</row>
    <row r="19" ht="26.25" customHeight="1" spans="1:21">
      <c r="A19" s="107" t="s">
        <v>116</v>
      </c>
      <c r="B19" s="107" t="s">
        <v>117</v>
      </c>
      <c r="C19" s="107" t="s">
        <v>117</v>
      </c>
      <c r="D19" s="107" t="s">
        <v>101</v>
      </c>
      <c r="E19" s="108" t="s">
        <v>118</v>
      </c>
      <c r="F19" s="109">
        <f t="shared" si="0"/>
        <v>9.88</v>
      </c>
      <c r="G19" s="111">
        <v>9.88</v>
      </c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</row>
    <row r="20" ht="26.25" customHeight="1" spans="1:21">
      <c r="A20" s="107"/>
      <c r="B20" s="107"/>
      <c r="C20" s="107"/>
      <c r="D20" s="107" t="s">
        <v>103</v>
      </c>
      <c r="E20" s="108" t="s">
        <v>104</v>
      </c>
      <c r="F20" s="109">
        <f t="shared" si="0"/>
        <v>20.27</v>
      </c>
      <c r="G20" s="111">
        <v>20.27</v>
      </c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</row>
    <row r="21" ht="26.25" customHeight="1" spans="1:21">
      <c r="A21" s="107" t="s">
        <v>116</v>
      </c>
      <c r="B21" s="107" t="s">
        <v>117</v>
      </c>
      <c r="C21" s="107" t="s">
        <v>117</v>
      </c>
      <c r="D21" s="107" t="s">
        <v>103</v>
      </c>
      <c r="E21" s="108" t="s">
        <v>118</v>
      </c>
      <c r="F21" s="109">
        <f t="shared" si="0"/>
        <v>20.27</v>
      </c>
      <c r="G21" s="111">
        <v>20.27</v>
      </c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</row>
    <row r="22" ht="26.25" customHeight="1" spans="1:21">
      <c r="A22" s="107"/>
      <c r="B22" s="107"/>
      <c r="C22" s="107"/>
      <c r="D22" s="107" t="s">
        <v>105</v>
      </c>
      <c r="E22" s="108" t="s">
        <v>106</v>
      </c>
      <c r="F22" s="109">
        <f t="shared" si="0"/>
        <v>20.99</v>
      </c>
      <c r="G22" s="111">
        <v>20.99</v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</row>
    <row r="23" ht="26.25" customHeight="1" spans="1:21">
      <c r="A23" s="107" t="s">
        <v>116</v>
      </c>
      <c r="B23" s="107" t="s">
        <v>117</v>
      </c>
      <c r="C23" s="107" t="s">
        <v>117</v>
      </c>
      <c r="D23" s="107" t="s">
        <v>105</v>
      </c>
      <c r="E23" s="108" t="s">
        <v>118</v>
      </c>
      <c r="F23" s="109">
        <f t="shared" si="0"/>
        <v>20.99</v>
      </c>
      <c r="G23" s="111">
        <v>20.99</v>
      </c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2"/>
  <sheetViews>
    <sheetView showGridLines="0" showZeros="0" workbookViewId="0">
      <selection activeCell="F10" sqref="F10"/>
    </sheetView>
  </sheetViews>
  <sheetFormatPr defaultColWidth="6.75" defaultRowHeight="23.15" customHeight="1"/>
  <cols>
    <col min="1" max="3" width="3.58333333333333" style="425" customWidth="1"/>
    <col min="4" max="4" width="7.25" style="425" customWidth="1"/>
    <col min="5" max="5" width="19.5" style="425" customWidth="1"/>
    <col min="6" max="6" width="9" style="425" customWidth="1"/>
    <col min="7" max="7" width="8.5" style="425" customWidth="1"/>
    <col min="8" max="11" width="7.5" style="425" customWidth="1"/>
    <col min="12" max="12" width="7.5" style="426" customWidth="1"/>
    <col min="13" max="23" width="7.5" style="425" customWidth="1"/>
    <col min="24" max="24" width="8.08333333333333" style="425" customWidth="1"/>
    <col min="25" max="27" width="7.5" style="425" customWidth="1"/>
    <col min="28" max="16384" width="6.75" style="425"/>
  </cols>
  <sheetData>
    <row r="1" customHeight="1" spans="2:28">
      <c r="B1" s="427"/>
      <c r="C1" s="427"/>
      <c r="D1" s="427"/>
      <c r="E1" s="427"/>
      <c r="F1" s="427"/>
      <c r="G1" s="427"/>
      <c r="H1" s="427"/>
      <c r="I1" s="427"/>
      <c r="J1" s="427"/>
      <c r="K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AA1" s="433" t="s">
        <v>156</v>
      </c>
      <c r="AB1" s="434"/>
    </row>
    <row r="2" customHeight="1" spans="1:27">
      <c r="A2" s="428" t="s">
        <v>157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</row>
    <row r="3" customHeight="1" spans="1:28">
      <c r="A3" s="429"/>
      <c r="B3" s="429"/>
      <c r="C3" s="429"/>
      <c r="D3" s="430"/>
      <c r="E3" s="430"/>
      <c r="F3" s="430"/>
      <c r="G3" s="430"/>
      <c r="H3" s="430"/>
      <c r="I3" s="430"/>
      <c r="J3" s="430"/>
      <c r="K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Z3" s="435" t="s">
        <v>77</v>
      </c>
      <c r="AA3" s="435"/>
      <c r="AB3" s="436"/>
    </row>
    <row r="4" ht="27" customHeight="1" spans="1:27">
      <c r="A4" s="319" t="s">
        <v>109</v>
      </c>
      <c r="B4" s="319"/>
      <c r="C4" s="319"/>
      <c r="D4" s="320" t="s">
        <v>78</v>
      </c>
      <c r="E4" s="320" t="s">
        <v>110</v>
      </c>
      <c r="F4" s="320" t="s">
        <v>111</v>
      </c>
      <c r="G4" s="321" t="s">
        <v>158</v>
      </c>
      <c r="H4" s="322"/>
      <c r="I4" s="322"/>
      <c r="J4" s="322"/>
      <c r="K4" s="322"/>
      <c r="L4" s="323"/>
      <c r="M4" s="324" t="s">
        <v>159</v>
      </c>
      <c r="N4" s="324"/>
      <c r="O4" s="324"/>
      <c r="P4" s="324"/>
      <c r="Q4" s="324"/>
      <c r="R4" s="324"/>
      <c r="S4" s="324"/>
      <c r="T4" s="324"/>
      <c r="U4" s="324"/>
      <c r="V4" s="324"/>
      <c r="W4" s="329" t="s">
        <v>160</v>
      </c>
      <c r="X4" s="320" t="s">
        <v>161</v>
      </c>
      <c r="Y4" s="320"/>
      <c r="Z4" s="320"/>
      <c r="AA4" s="320"/>
    </row>
    <row r="5" ht="27" customHeight="1" spans="1:27">
      <c r="A5" s="320" t="s">
        <v>112</v>
      </c>
      <c r="B5" s="320" t="s">
        <v>113</v>
      </c>
      <c r="C5" s="320" t="s">
        <v>114</v>
      </c>
      <c r="D5" s="320"/>
      <c r="E5" s="320"/>
      <c r="F5" s="320"/>
      <c r="G5" s="320" t="s">
        <v>80</v>
      </c>
      <c r="H5" s="320" t="s">
        <v>162</v>
      </c>
      <c r="I5" s="320" t="s">
        <v>163</v>
      </c>
      <c r="J5" s="320" t="s">
        <v>164</v>
      </c>
      <c r="K5" s="325" t="s">
        <v>165</v>
      </c>
      <c r="L5" s="320" t="s">
        <v>166</v>
      </c>
      <c r="M5" s="320" t="s">
        <v>80</v>
      </c>
      <c r="N5" s="320" t="s">
        <v>167</v>
      </c>
      <c r="O5" s="320" t="s">
        <v>168</v>
      </c>
      <c r="P5" s="320" t="s">
        <v>169</v>
      </c>
      <c r="Q5" s="325" t="s">
        <v>170</v>
      </c>
      <c r="R5" s="325" t="s">
        <v>171</v>
      </c>
      <c r="S5" s="320" t="s">
        <v>172</v>
      </c>
      <c r="T5" s="320" t="s">
        <v>173</v>
      </c>
      <c r="U5" s="320" t="s">
        <v>174</v>
      </c>
      <c r="V5" s="320" t="s">
        <v>175</v>
      </c>
      <c r="W5" s="330"/>
      <c r="X5" s="320" t="s">
        <v>80</v>
      </c>
      <c r="Y5" s="320" t="s">
        <v>176</v>
      </c>
      <c r="Z5" s="320" t="s">
        <v>177</v>
      </c>
      <c r="AA5" s="320" t="s">
        <v>161</v>
      </c>
    </row>
    <row r="6" ht="27" customHeight="1" spans="1:27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5"/>
      <c r="L6" s="320"/>
      <c r="M6" s="320"/>
      <c r="N6" s="320"/>
      <c r="O6" s="320"/>
      <c r="P6" s="320"/>
      <c r="Q6" s="325"/>
      <c r="R6" s="325"/>
      <c r="S6" s="320"/>
      <c r="T6" s="320"/>
      <c r="U6" s="320"/>
      <c r="V6" s="320"/>
      <c r="W6" s="331"/>
      <c r="X6" s="320"/>
      <c r="Y6" s="320"/>
      <c r="Z6" s="320"/>
      <c r="AA6" s="320"/>
    </row>
    <row r="7" customHeight="1" spans="1:27">
      <c r="A7" s="319" t="s">
        <v>92</v>
      </c>
      <c r="B7" s="319" t="s">
        <v>92</v>
      </c>
      <c r="C7" s="319" t="s">
        <v>92</v>
      </c>
      <c r="D7" s="319" t="s">
        <v>92</v>
      </c>
      <c r="E7" s="319" t="s">
        <v>92</v>
      </c>
      <c r="F7" s="319">
        <v>1</v>
      </c>
      <c r="G7" s="319">
        <v>2</v>
      </c>
      <c r="H7" s="319">
        <v>3</v>
      </c>
      <c r="I7" s="319">
        <v>4</v>
      </c>
      <c r="J7" s="319">
        <v>5</v>
      </c>
      <c r="K7" s="319">
        <v>6</v>
      </c>
      <c r="L7" s="319">
        <v>7</v>
      </c>
      <c r="M7" s="319">
        <v>8</v>
      </c>
      <c r="N7" s="319">
        <v>9</v>
      </c>
      <c r="O7" s="319">
        <v>10</v>
      </c>
      <c r="P7" s="319">
        <v>11</v>
      </c>
      <c r="Q7" s="319">
        <v>12</v>
      </c>
      <c r="R7" s="319">
        <v>13</v>
      </c>
      <c r="S7" s="319">
        <v>14</v>
      </c>
      <c r="T7" s="319">
        <v>15</v>
      </c>
      <c r="U7" s="319">
        <v>16</v>
      </c>
      <c r="V7" s="319">
        <v>17</v>
      </c>
      <c r="W7" s="319">
        <v>18</v>
      </c>
      <c r="X7" s="319">
        <v>19</v>
      </c>
      <c r="Y7" s="319">
        <v>20</v>
      </c>
      <c r="Z7" s="319">
        <v>21</v>
      </c>
      <c r="AA7" s="319">
        <v>22</v>
      </c>
    </row>
    <row r="8" s="424" customFormat="1" ht="26.25" customHeight="1" spans="1:256">
      <c r="A8" s="132"/>
      <c r="B8" s="132"/>
      <c r="C8" s="132"/>
      <c r="D8" s="132"/>
      <c r="E8" s="310" t="s">
        <v>115</v>
      </c>
      <c r="F8" s="311">
        <f>G8+M8+W8+X8</f>
        <v>273.73</v>
      </c>
      <c r="G8" s="311">
        <f>SUM(H8:L8)</f>
        <v>194.25</v>
      </c>
      <c r="H8" s="311">
        <v>120.83</v>
      </c>
      <c r="I8" s="311">
        <v>40.32</v>
      </c>
      <c r="J8" s="311">
        <v>6.9</v>
      </c>
      <c r="K8" s="311">
        <v>12</v>
      </c>
      <c r="L8" s="326">
        <v>14.2</v>
      </c>
      <c r="M8" s="311">
        <f>SUM(N8:V8)</f>
        <v>50.05</v>
      </c>
      <c r="N8" s="311">
        <v>20.53</v>
      </c>
      <c r="O8" s="311">
        <v>11.56</v>
      </c>
      <c r="P8" s="311">
        <v>1.76</v>
      </c>
      <c r="Q8" s="311">
        <v>8.22</v>
      </c>
      <c r="R8" s="311">
        <v>1.13</v>
      </c>
      <c r="S8" s="311">
        <v>1.62</v>
      </c>
      <c r="T8" s="311">
        <v>1.2</v>
      </c>
      <c r="U8" s="311">
        <v>2.43</v>
      </c>
      <c r="V8" s="311">
        <v>1.6</v>
      </c>
      <c r="W8" s="311">
        <v>23.13</v>
      </c>
      <c r="X8" s="311">
        <f>SUM(Y8:AA8)</f>
        <v>6.3</v>
      </c>
      <c r="Y8" s="311"/>
      <c r="Z8" s="311"/>
      <c r="AA8" s="311">
        <v>6.3</v>
      </c>
      <c r="AB8" s="437"/>
      <c r="AC8" s="437"/>
      <c r="AD8" s="437"/>
      <c r="AE8" s="437"/>
      <c r="AF8" s="437"/>
      <c r="AG8" s="437"/>
      <c r="AH8" s="437"/>
      <c r="AI8" s="437"/>
      <c r="AJ8" s="437"/>
      <c r="AK8" s="437"/>
      <c r="AL8" s="437"/>
      <c r="AM8" s="437"/>
      <c r="AN8" s="437"/>
      <c r="AO8" s="437"/>
      <c r="AP8" s="437"/>
      <c r="AQ8" s="437"/>
      <c r="AR8" s="437"/>
      <c r="AS8" s="437"/>
      <c r="AT8" s="437"/>
      <c r="AU8" s="437"/>
      <c r="AV8" s="437"/>
      <c r="AW8" s="437"/>
      <c r="AX8" s="437"/>
      <c r="AY8" s="437"/>
      <c r="AZ8" s="437"/>
      <c r="BA8" s="437"/>
      <c r="BB8" s="437"/>
      <c r="BC8" s="437"/>
      <c r="BD8" s="437"/>
      <c r="BE8" s="437"/>
      <c r="BF8" s="437"/>
      <c r="BG8" s="437"/>
      <c r="BH8" s="437"/>
      <c r="BI8" s="437"/>
      <c r="BJ8" s="437"/>
      <c r="BK8" s="437"/>
      <c r="BL8" s="437"/>
      <c r="BM8" s="437"/>
      <c r="BN8" s="437"/>
      <c r="BO8" s="437"/>
      <c r="BP8" s="437"/>
      <c r="BQ8" s="437"/>
      <c r="BR8" s="437"/>
      <c r="BS8" s="437"/>
      <c r="BT8" s="437"/>
      <c r="BU8" s="437"/>
      <c r="BV8" s="437"/>
      <c r="BW8" s="437"/>
      <c r="BX8" s="437"/>
      <c r="BY8" s="437"/>
      <c r="BZ8" s="437"/>
      <c r="CA8" s="437"/>
      <c r="CB8" s="437"/>
      <c r="CC8" s="437"/>
      <c r="CD8" s="437"/>
      <c r="CE8" s="437"/>
      <c r="CF8" s="437"/>
      <c r="CG8" s="437"/>
      <c r="CH8" s="437"/>
      <c r="CI8" s="437"/>
      <c r="CJ8" s="437"/>
      <c r="CK8" s="437"/>
      <c r="CL8" s="437"/>
      <c r="CM8" s="437"/>
      <c r="CN8" s="437"/>
      <c r="CO8" s="437"/>
      <c r="CP8" s="437"/>
      <c r="CQ8" s="437"/>
      <c r="CR8" s="437"/>
      <c r="CS8" s="437"/>
      <c r="CT8" s="437"/>
      <c r="CU8" s="437"/>
      <c r="CV8" s="437"/>
      <c r="CW8" s="437"/>
      <c r="CX8" s="437"/>
      <c r="CY8" s="437"/>
      <c r="CZ8" s="437"/>
      <c r="DA8" s="437"/>
      <c r="DB8" s="437"/>
      <c r="DC8" s="437"/>
      <c r="DD8" s="437"/>
      <c r="DE8" s="437"/>
      <c r="DF8" s="437"/>
      <c r="DG8" s="437"/>
      <c r="DH8" s="437"/>
      <c r="DI8" s="437"/>
      <c r="DJ8" s="437"/>
      <c r="DK8" s="437"/>
      <c r="DL8" s="437"/>
      <c r="DM8" s="437"/>
      <c r="DN8" s="437"/>
      <c r="DO8" s="437"/>
      <c r="DP8" s="437"/>
      <c r="DQ8" s="437"/>
      <c r="DR8" s="437"/>
      <c r="DS8" s="437"/>
      <c r="DT8" s="437"/>
      <c r="DU8" s="437"/>
      <c r="DV8" s="437"/>
      <c r="DW8" s="437"/>
      <c r="DX8" s="437"/>
      <c r="DY8" s="437"/>
      <c r="DZ8" s="437"/>
      <c r="EA8" s="437"/>
      <c r="EB8" s="437"/>
      <c r="EC8" s="437"/>
      <c r="ED8" s="437"/>
      <c r="EE8" s="437"/>
      <c r="EF8" s="437"/>
      <c r="EG8" s="437"/>
      <c r="EH8" s="437"/>
      <c r="EI8" s="437"/>
      <c r="EJ8" s="437"/>
      <c r="EK8" s="437"/>
      <c r="EL8" s="437"/>
      <c r="EM8" s="437"/>
      <c r="EN8" s="437"/>
      <c r="EO8" s="437"/>
      <c r="EP8" s="437"/>
      <c r="EQ8" s="437"/>
      <c r="ER8" s="437"/>
      <c r="ES8" s="437"/>
      <c r="ET8" s="437"/>
      <c r="EU8" s="437"/>
      <c r="EV8" s="437"/>
      <c r="EW8" s="437"/>
      <c r="EX8" s="437"/>
      <c r="EY8" s="437"/>
      <c r="EZ8" s="437"/>
      <c r="FA8" s="437"/>
      <c r="FB8" s="437"/>
      <c r="FC8" s="437"/>
      <c r="FD8" s="437"/>
      <c r="FE8" s="437"/>
      <c r="FF8" s="437"/>
      <c r="FG8" s="437"/>
      <c r="FH8" s="437"/>
      <c r="FI8" s="437"/>
      <c r="FJ8" s="437"/>
      <c r="FK8" s="437"/>
      <c r="FL8" s="437"/>
      <c r="FM8" s="437"/>
      <c r="FN8" s="437"/>
      <c r="FO8" s="437"/>
      <c r="FP8" s="437"/>
      <c r="FQ8" s="437"/>
      <c r="FR8" s="437"/>
      <c r="FS8" s="437"/>
      <c r="FT8" s="437"/>
      <c r="FU8" s="437"/>
      <c r="FV8" s="437"/>
      <c r="FW8" s="437"/>
      <c r="FX8" s="437"/>
      <c r="FY8" s="437"/>
      <c r="FZ8" s="437"/>
      <c r="GA8" s="437"/>
      <c r="GB8" s="437"/>
      <c r="GC8" s="437"/>
      <c r="GD8" s="437"/>
      <c r="GE8" s="437"/>
      <c r="GF8" s="437"/>
      <c r="GG8" s="437"/>
      <c r="GH8" s="437"/>
      <c r="GI8" s="437"/>
      <c r="GJ8" s="437"/>
      <c r="GK8" s="437"/>
      <c r="GL8" s="437"/>
      <c r="GM8" s="437"/>
      <c r="GN8" s="437"/>
      <c r="GO8" s="437"/>
      <c r="GP8" s="437"/>
      <c r="GQ8" s="437"/>
      <c r="GR8" s="437"/>
      <c r="GS8" s="437"/>
      <c r="GT8" s="437"/>
      <c r="GU8" s="437"/>
      <c r="GV8" s="437"/>
      <c r="GW8" s="437"/>
      <c r="GX8" s="437"/>
      <c r="GY8" s="437"/>
      <c r="GZ8" s="437"/>
      <c r="HA8" s="437"/>
      <c r="HB8" s="437"/>
      <c r="HC8" s="437"/>
      <c r="HD8" s="437"/>
      <c r="HE8" s="437"/>
      <c r="HF8" s="437"/>
      <c r="HG8" s="437"/>
      <c r="HH8" s="437"/>
      <c r="HI8" s="437"/>
      <c r="HJ8" s="437"/>
      <c r="HK8" s="437"/>
      <c r="HL8" s="437"/>
      <c r="HM8" s="437"/>
      <c r="HN8" s="437"/>
      <c r="HO8" s="437"/>
      <c r="HP8" s="437"/>
      <c r="HQ8" s="437"/>
      <c r="HR8" s="437"/>
      <c r="HS8" s="437"/>
      <c r="HT8" s="437"/>
      <c r="HU8" s="437"/>
      <c r="HV8" s="437"/>
      <c r="HW8" s="437"/>
      <c r="HX8" s="437"/>
      <c r="HY8" s="437"/>
      <c r="HZ8" s="437"/>
      <c r="IA8" s="437"/>
      <c r="IB8" s="437"/>
      <c r="IC8" s="437"/>
      <c r="ID8" s="437"/>
      <c r="IE8" s="437"/>
      <c r="IF8" s="437"/>
      <c r="IG8" s="437"/>
      <c r="IH8" s="437"/>
      <c r="II8" s="437"/>
      <c r="IJ8" s="437"/>
      <c r="IK8" s="437"/>
      <c r="IL8" s="437"/>
      <c r="IM8" s="437"/>
      <c r="IN8" s="437"/>
      <c r="IO8" s="437"/>
      <c r="IP8" s="437"/>
      <c r="IQ8" s="437"/>
      <c r="IR8" s="437"/>
      <c r="IS8" s="437"/>
      <c r="IT8" s="437"/>
      <c r="IU8" s="437"/>
      <c r="IV8" s="437"/>
    </row>
    <row r="9" ht="26.25" customHeight="1" spans="1:28">
      <c r="A9" s="132"/>
      <c r="B9" s="132"/>
      <c r="C9" s="132"/>
      <c r="D9" s="131" t="s">
        <v>93</v>
      </c>
      <c r="E9" s="131" t="s">
        <v>94</v>
      </c>
      <c r="F9" s="311">
        <f>G9+M9+W9+X9</f>
        <v>160.26</v>
      </c>
      <c r="G9" s="311">
        <f>SUM(H9:L9)</f>
        <v>122.63</v>
      </c>
      <c r="H9" s="311">
        <v>80.68</v>
      </c>
      <c r="I9" s="311">
        <v>13.45</v>
      </c>
      <c r="J9" s="311">
        <v>6.5</v>
      </c>
      <c r="K9" s="311">
        <v>12</v>
      </c>
      <c r="L9" s="326">
        <v>10</v>
      </c>
      <c r="M9" s="311">
        <f>SUM(N9:V9)</f>
        <v>21.93</v>
      </c>
      <c r="N9" s="311">
        <v>7.08</v>
      </c>
      <c r="O9" s="311">
        <v>6.88</v>
      </c>
      <c r="P9" s="311">
        <v>1.42</v>
      </c>
      <c r="Q9" s="311">
        <v>2.83</v>
      </c>
      <c r="R9" s="311">
        <v>0.47</v>
      </c>
      <c r="S9" s="311">
        <v>1.24</v>
      </c>
      <c r="T9" s="311"/>
      <c r="U9" s="311">
        <v>1.41</v>
      </c>
      <c r="V9" s="311">
        <v>0.6</v>
      </c>
      <c r="W9" s="311">
        <v>12.7</v>
      </c>
      <c r="X9" s="311">
        <f>SUM(Y9:AA9)</f>
        <v>3</v>
      </c>
      <c r="Y9" s="311"/>
      <c r="Z9" s="311"/>
      <c r="AA9" s="311">
        <v>3</v>
      </c>
      <c r="AB9" s="438"/>
    </row>
    <row r="10" ht="26.25" customHeight="1" spans="1:28">
      <c r="A10" s="132" t="s">
        <v>116</v>
      </c>
      <c r="B10" s="132" t="s">
        <v>117</v>
      </c>
      <c r="C10" s="132" t="s">
        <v>117</v>
      </c>
      <c r="D10" s="131" t="s">
        <v>93</v>
      </c>
      <c r="E10" s="131" t="s">
        <v>118</v>
      </c>
      <c r="F10" s="311"/>
      <c r="G10" s="311"/>
      <c r="H10" s="311"/>
      <c r="I10" s="311"/>
      <c r="J10" s="311"/>
      <c r="K10" s="311"/>
      <c r="L10" s="326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438"/>
    </row>
    <row r="11" ht="26.25" customHeight="1" spans="1:27">
      <c r="A11" s="132"/>
      <c r="B11" s="132"/>
      <c r="C11" s="132"/>
      <c r="D11" s="131" t="s">
        <v>95</v>
      </c>
      <c r="E11" s="131" t="s">
        <v>96</v>
      </c>
      <c r="F11" s="311">
        <f>G11+M11+W11+X11</f>
        <v>15.98</v>
      </c>
      <c r="G11" s="311">
        <f>SUM(H11:L11)</f>
        <v>10.1</v>
      </c>
      <c r="H11" s="311">
        <v>4.5</v>
      </c>
      <c r="I11" s="311">
        <v>4</v>
      </c>
      <c r="J11" s="311">
        <v>0.4</v>
      </c>
      <c r="K11" s="311"/>
      <c r="L11" s="326">
        <v>1.2</v>
      </c>
      <c r="M11" s="311">
        <f>SUM(N11:V11)</f>
        <v>3.78</v>
      </c>
      <c r="N11" s="311">
        <v>1.7</v>
      </c>
      <c r="O11" s="311">
        <v>0.6</v>
      </c>
      <c r="P11" s="311">
        <v>0.34</v>
      </c>
      <c r="Q11" s="311">
        <v>0.67</v>
      </c>
      <c r="R11" s="311">
        <v>0.05</v>
      </c>
      <c r="S11" s="311">
        <v>0.09</v>
      </c>
      <c r="T11" s="311"/>
      <c r="U11" s="311">
        <v>0.13</v>
      </c>
      <c r="V11" s="311">
        <v>0.2</v>
      </c>
      <c r="W11" s="311">
        <v>1.6</v>
      </c>
      <c r="X11" s="311">
        <f>SUM(Y11:AA11)</f>
        <v>0.5</v>
      </c>
      <c r="Y11" s="311"/>
      <c r="Z11" s="311"/>
      <c r="AA11" s="311">
        <v>0.5</v>
      </c>
    </row>
    <row r="12" ht="26.25" customHeight="1" spans="1:27">
      <c r="A12" s="132" t="s">
        <v>116</v>
      </c>
      <c r="B12" s="132" t="s">
        <v>117</v>
      </c>
      <c r="C12" s="132" t="s">
        <v>117</v>
      </c>
      <c r="D12" s="131" t="s">
        <v>95</v>
      </c>
      <c r="E12" s="131" t="s">
        <v>118</v>
      </c>
      <c r="F12" s="311"/>
      <c r="G12" s="311"/>
      <c r="H12" s="311"/>
      <c r="I12" s="311"/>
      <c r="J12" s="311"/>
      <c r="K12" s="311"/>
      <c r="L12" s="326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</row>
    <row r="13" ht="26.25" customHeight="1" spans="1:27">
      <c r="A13" s="132"/>
      <c r="B13" s="132"/>
      <c r="C13" s="132"/>
      <c r="D13" s="131" t="s">
        <v>97</v>
      </c>
      <c r="E13" s="131" t="s">
        <v>98</v>
      </c>
      <c r="F13" s="311">
        <f>G13+M13+W13+X13</f>
        <v>29.52</v>
      </c>
      <c r="G13" s="311">
        <f>SUM(H13:L13)</f>
        <v>18.57</v>
      </c>
      <c r="H13" s="311">
        <v>11.57</v>
      </c>
      <c r="I13" s="311">
        <v>7</v>
      </c>
      <c r="J13" s="311"/>
      <c r="K13" s="311"/>
      <c r="L13" s="326"/>
      <c r="M13" s="311">
        <f>SUM(N13:V13)</f>
        <v>7.64</v>
      </c>
      <c r="N13" s="311">
        <v>3.74</v>
      </c>
      <c r="O13" s="311">
        <v>1.3</v>
      </c>
      <c r="P13" s="311"/>
      <c r="Q13" s="311">
        <v>1.46</v>
      </c>
      <c r="R13" s="311">
        <v>0.2</v>
      </c>
      <c r="S13" s="311">
        <v>0.1</v>
      </c>
      <c r="T13" s="311">
        <v>0.36</v>
      </c>
      <c r="U13" s="311">
        <v>0.28</v>
      </c>
      <c r="V13" s="311">
        <v>0.2</v>
      </c>
      <c r="W13" s="311">
        <v>2.81</v>
      </c>
      <c r="X13" s="311">
        <f>SUM(Y13:AA13)</f>
        <v>0.5</v>
      </c>
      <c r="Y13" s="311"/>
      <c r="Z13" s="311"/>
      <c r="AA13" s="311">
        <v>0.5</v>
      </c>
    </row>
    <row r="14" ht="26.25" customHeight="1" spans="1:27">
      <c r="A14" s="132" t="s">
        <v>116</v>
      </c>
      <c r="B14" s="132" t="s">
        <v>117</v>
      </c>
      <c r="C14" s="132" t="s">
        <v>117</v>
      </c>
      <c r="D14" s="131" t="s">
        <v>97</v>
      </c>
      <c r="E14" s="131" t="s">
        <v>118</v>
      </c>
      <c r="F14" s="311"/>
      <c r="G14" s="311"/>
      <c r="H14" s="311"/>
      <c r="I14" s="311"/>
      <c r="J14" s="311"/>
      <c r="K14" s="311"/>
      <c r="L14" s="326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</row>
    <row r="15" ht="26.25" customHeight="1" spans="1:27">
      <c r="A15" s="132"/>
      <c r="B15" s="132"/>
      <c r="C15" s="132"/>
      <c r="D15" s="131" t="s">
        <v>99</v>
      </c>
      <c r="E15" s="131" t="s">
        <v>100</v>
      </c>
      <c r="F15" s="311">
        <f>G15+M15+W15+X15</f>
        <v>16.85</v>
      </c>
      <c r="G15" s="311">
        <f>SUM(H15:L15)</f>
        <v>10.52</v>
      </c>
      <c r="H15" s="311">
        <v>4.8</v>
      </c>
      <c r="I15" s="311">
        <v>4.52</v>
      </c>
      <c r="J15" s="311"/>
      <c r="K15" s="311"/>
      <c r="L15" s="326">
        <v>1.2</v>
      </c>
      <c r="M15" s="311">
        <f>SUM(N15:V15)</f>
        <v>3.73</v>
      </c>
      <c r="N15" s="311">
        <v>1.85</v>
      </c>
      <c r="O15" s="311">
        <v>0.65</v>
      </c>
      <c r="P15" s="311"/>
      <c r="Q15" s="311">
        <v>0.74</v>
      </c>
      <c r="R15" s="311">
        <v>0.1</v>
      </c>
      <c r="S15" s="311">
        <v>0.05</v>
      </c>
      <c r="T15" s="311">
        <v>0.2</v>
      </c>
      <c r="U15" s="311">
        <v>0.14</v>
      </c>
      <c r="V15" s="311"/>
      <c r="W15" s="311">
        <v>1.6</v>
      </c>
      <c r="X15" s="311">
        <f>SUM(Y15:AA15)</f>
        <v>1</v>
      </c>
      <c r="Y15" s="311"/>
      <c r="Z15" s="311"/>
      <c r="AA15" s="311">
        <v>1</v>
      </c>
    </row>
    <row r="16" customHeight="1" spans="1:27">
      <c r="A16" s="132" t="s">
        <v>116</v>
      </c>
      <c r="B16" s="132" t="s">
        <v>117</v>
      </c>
      <c r="C16" s="132" t="s">
        <v>117</v>
      </c>
      <c r="D16" s="131" t="s">
        <v>99</v>
      </c>
      <c r="E16" s="131" t="s">
        <v>118</v>
      </c>
      <c r="F16" s="431"/>
      <c r="G16" s="431"/>
      <c r="H16" s="431"/>
      <c r="I16" s="431"/>
      <c r="J16" s="431"/>
      <c r="K16" s="431"/>
      <c r="L16" s="327"/>
      <c r="M16" s="432"/>
      <c r="N16" s="432"/>
      <c r="O16" s="432"/>
      <c r="P16" s="431"/>
      <c r="Q16" s="431"/>
      <c r="R16" s="431"/>
      <c r="S16" s="431"/>
      <c r="T16" s="431"/>
      <c r="U16" s="431"/>
      <c r="V16" s="431"/>
      <c r="W16" s="431"/>
      <c r="X16" s="431"/>
      <c r="Y16" s="431"/>
      <c r="Z16" s="431"/>
      <c r="AA16" s="431"/>
    </row>
    <row r="17" customHeight="1" spans="1:27">
      <c r="A17" s="132"/>
      <c r="B17" s="132"/>
      <c r="C17" s="132"/>
      <c r="D17" s="131" t="s">
        <v>101</v>
      </c>
      <c r="E17" s="131" t="s">
        <v>102</v>
      </c>
      <c r="F17" s="311">
        <f>G17+M17+W17+X17</f>
        <v>9.88</v>
      </c>
      <c r="G17" s="311">
        <f>SUM(H17:L17)</f>
        <v>6.3</v>
      </c>
      <c r="H17" s="311">
        <v>3.4</v>
      </c>
      <c r="I17" s="311">
        <v>2.3</v>
      </c>
      <c r="J17" s="311"/>
      <c r="K17" s="311"/>
      <c r="L17" s="327">
        <v>0.6</v>
      </c>
      <c r="M17" s="311">
        <f>SUM(N17:V17)</f>
        <v>2.56</v>
      </c>
      <c r="N17" s="311">
        <v>1.2</v>
      </c>
      <c r="O17" s="311">
        <v>0.4</v>
      </c>
      <c r="P17" s="311"/>
      <c r="Q17" s="311">
        <v>0.46</v>
      </c>
      <c r="R17" s="311">
        <v>0.06</v>
      </c>
      <c r="S17" s="311">
        <v>0.03</v>
      </c>
      <c r="T17" s="311">
        <v>0.12</v>
      </c>
      <c r="U17" s="311">
        <v>0.09</v>
      </c>
      <c r="V17" s="311">
        <v>0.2</v>
      </c>
      <c r="W17" s="311">
        <v>0.72</v>
      </c>
      <c r="X17" s="311">
        <f>SUM(Y17:AA17)</f>
        <v>0.3</v>
      </c>
      <c r="Y17" s="311"/>
      <c r="Z17" s="311"/>
      <c r="AA17" s="311">
        <v>0.3</v>
      </c>
    </row>
    <row r="18" customHeight="1" spans="1:27">
      <c r="A18" s="132" t="s">
        <v>116</v>
      </c>
      <c r="B18" s="132" t="s">
        <v>117</v>
      </c>
      <c r="C18" s="132" t="s">
        <v>117</v>
      </c>
      <c r="D18" s="131" t="s">
        <v>101</v>
      </c>
      <c r="E18" s="131" t="s">
        <v>118</v>
      </c>
      <c r="F18" s="431"/>
      <c r="G18" s="431"/>
      <c r="H18" s="311"/>
      <c r="I18" s="311"/>
      <c r="J18" s="311"/>
      <c r="K18" s="311"/>
      <c r="L18" s="327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</row>
    <row r="19" customHeight="1" spans="1:27">
      <c r="A19" s="132"/>
      <c r="B19" s="132"/>
      <c r="C19" s="132"/>
      <c r="D19" s="131" t="s">
        <v>103</v>
      </c>
      <c r="E19" s="131" t="s">
        <v>104</v>
      </c>
      <c r="F19" s="311">
        <f>G19+M19+W19+X19</f>
        <v>20.27</v>
      </c>
      <c r="G19" s="311">
        <f>SUM(H19:L19)</f>
        <v>13</v>
      </c>
      <c r="H19" s="311">
        <v>7.28</v>
      </c>
      <c r="I19" s="311">
        <v>4.52</v>
      </c>
      <c r="J19" s="311"/>
      <c r="K19" s="311"/>
      <c r="L19" s="327">
        <v>1.2</v>
      </c>
      <c r="M19" s="311">
        <f>SUM(N19:V19)</f>
        <v>4.97</v>
      </c>
      <c r="N19" s="311">
        <v>2.4</v>
      </c>
      <c r="O19" s="311">
        <v>0.83</v>
      </c>
      <c r="P19" s="311"/>
      <c r="Q19" s="311">
        <v>0.94</v>
      </c>
      <c r="R19" s="311">
        <v>0.12</v>
      </c>
      <c r="S19" s="311">
        <v>0.06</v>
      </c>
      <c r="T19" s="311">
        <v>0.24</v>
      </c>
      <c r="U19" s="311">
        <v>0.18</v>
      </c>
      <c r="V19" s="311">
        <v>0.2</v>
      </c>
      <c r="W19" s="311">
        <v>1.8</v>
      </c>
      <c r="X19" s="311">
        <f>SUM(Y19:AA19)</f>
        <v>0.5</v>
      </c>
      <c r="Y19" s="311"/>
      <c r="Z19" s="311"/>
      <c r="AA19" s="311">
        <v>0.5</v>
      </c>
    </row>
    <row r="20" customHeight="1" spans="1:27">
      <c r="A20" s="132" t="s">
        <v>116</v>
      </c>
      <c r="B20" s="132" t="s">
        <v>117</v>
      </c>
      <c r="C20" s="132" t="s">
        <v>117</v>
      </c>
      <c r="D20" s="131" t="s">
        <v>103</v>
      </c>
      <c r="E20" s="131" t="s">
        <v>118</v>
      </c>
      <c r="F20" s="431"/>
      <c r="G20" s="431"/>
      <c r="H20" s="431"/>
      <c r="I20" s="431"/>
      <c r="J20" s="431"/>
      <c r="K20" s="431"/>
      <c r="L20" s="327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</row>
    <row r="21" customHeight="1" spans="1:27">
      <c r="A21" s="132"/>
      <c r="B21" s="132"/>
      <c r="C21" s="132"/>
      <c r="D21" s="131" t="s">
        <v>105</v>
      </c>
      <c r="E21" s="131" t="s">
        <v>106</v>
      </c>
      <c r="F21" s="311">
        <f>G21+M21+W21+X21</f>
        <v>20.99</v>
      </c>
      <c r="G21" s="311">
        <f>SUM(H21:L21)</f>
        <v>13.13</v>
      </c>
      <c r="H21" s="311">
        <v>8.6</v>
      </c>
      <c r="I21" s="311">
        <v>4.53</v>
      </c>
      <c r="J21" s="311"/>
      <c r="K21" s="311"/>
      <c r="L21" s="311"/>
      <c r="M21" s="311">
        <f>SUM(N21:V21)</f>
        <v>5.46</v>
      </c>
      <c r="N21" s="311">
        <v>2.6</v>
      </c>
      <c r="O21" s="311">
        <v>0.9</v>
      </c>
      <c r="P21" s="311"/>
      <c r="Q21" s="311">
        <v>1.1</v>
      </c>
      <c r="R21" s="311">
        <v>0.13</v>
      </c>
      <c r="S21" s="311">
        <v>0.07</v>
      </c>
      <c r="T21" s="311">
        <v>0.26</v>
      </c>
      <c r="U21" s="311">
        <v>0.2</v>
      </c>
      <c r="V21" s="311">
        <v>0.2</v>
      </c>
      <c r="W21" s="311">
        <v>1.9</v>
      </c>
      <c r="X21" s="311">
        <f>SUM(Y21:AA21)</f>
        <v>0.5</v>
      </c>
      <c r="Y21" s="311"/>
      <c r="Z21" s="311"/>
      <c r="AA21" s="311">
        <v>0.5</v>
      </c>
    </row>
    <row r="22" customHeight="1" spans="1:27">
      <c r="A22" s="132" t="s">
        <v>116</v>
      </c>
      <c r="B22" s="132" t="s">
        <v>117</v>
      </c>
      <c r="C22" s="132" t="s">
        <v>117</v>
      </c>
      <c r="D22" s="131" t="s">
        <v>105</v>
      </c>
      <c r="E22" s="131" t="s">
        <v>118</v>
      </c>
      <c r="F22" s="43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</row>
  </sheetData>
  <sheetProtection formatCells="0" formatColumns="0" formatRows="0"/>
  <mergeCells count="33">
    <mergeCell ref="A2:AA2"/>
    <mergeCell ref="Z3:AA3"/>
    <mergeCell ref="A4:C4"/>
    <mergeCell ref="G4:L4"/>
    <mergeCell ref="M4:V4"/>
    <mergeCell ref="X4:AA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5:X6"/>
    <mergeCell ref="Y5:Y6"/>
    <mergeCell ref="Z5:Z6"/>
    <mergeCell ref="AA5:AA6"/>
  </mergeCells>
  <printOptions horizontalCentered="1"/>
  <pageMargins left="0.550694444444444" right="0.550694444444444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showZeros="0" workbookViewId="0">
      <selection activeCell="F8" sqref="F8"/>
    </sheetView>
  </sheetViews>
  <sheetFormatPr defaultColWidth="9" defaultRowHeight="14.25"/>
  <cols>
    <col min="1" max="3" width="5.33333333333333" customWidth="1"/>
    <col min="5" max="5" width="18" customWidth="1"/>
    <col min="6" max="6" width="8.66666666666667" customWidth="1"/>
  </cols>
  <sheetData>
    <row r="1" customHeight="1" spans="14:14">
      <c r="N1" s="423" t="s">
        <v>178</v>
      </c>
    </row>
    <row r="2" ht="33" customHeight="1" spans="1:14">
      <c r="A2" s="309" t="s">
        <v>179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</row>
    <row r="3" customHeight="1" spans="13:14">
      <c r="M3" s="406" t="s">
        <v>77</v>
      </c>
      <c r="N3" s="406"/>
    </row>
    <row r="4" ht="22.5" customHeight="1" spans="1:14">
      <c r="A4" s="266" t="s">
        <v>109</v>
      </c>
      <c r="B4" s="266"/>
      <c r="C4" s="266"/>
      <c r="D4" s="104" t="s">
        <v>143</v>
      </c>
      <c r="E4" s="104" t="s">
        <v>79</v>
      </c>
      <c r="F4" s="104" t="s">
        <v>80</v>
      </c>
      <c r="G4" s="104" t="s">
        <v>145</v>
      </c>
      <c r="H4" s="104"/>
      <c r="I4" s="104"/>
      <c r="J4" s="104"/>
      <c r="K4" s="104"/>
      <c r="L4" s="104" t="s">
        <v>149</v>
      </c>
      <c r="M4" s="104"/>
      <c r="N4" s="104"/>
    </row>
    <row r="5" ht="17.25" customHeight="1" spans="1:14">
      <c r="A5" s="104" t="s">
        <v>112</v>
      </c>
      <c r="B5" s="108" t="s">
        <v>113</v>
      </c>
      <c r="C5" s="104" t="s">
        <v>114</v>
      </c>
      <c r="D5" s="104"/>
      <c r="E5" s="104"/>
      <c r="F5" s="104"/>
      <c r="G5" s="104" t="s">
        <v>180</v>
      </c>
      <c r="H5" s="104" t="s">
        <v>181</v>
      </c>
      <c r="I5" s="104" t="s">
        <v>159</v>
      </c>
      <c r="J5" s="104" t="s">
        <v>160</v>
      </c>
      <c r="K5" s="104" t="s">
        <v>161</v>
      </c>
      <c r="L5" s="104" t="s">
        <v>180</v>
      </c>
      <c r="M5" s="104" t="s">
        <v>128</v>
      </c>
      <c r="N5" s="104" t="s">
        <v>182</v>
      </c>
    </row>
    <row r="6" ht="20.25" customHeight="1" spans="1:14">
      <c r="A6" s="104"/>
      <c r="B6" s="108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="97" customFormat="1" ht="29.25" customHeight="1" spans="1:14">
      <c r="A7" s="132"/>
      <c r="B7" s="132"/>
      <c r="C7" s="132"/>
      <c r="D7" s="132"/>
      <c r="E7" s="310" t="s">
        <v>115</v>
      </c>
      <c r="F7" s="268">
        <f>SUM(F8:F14)</f>
        <v>273.75</v>
      </c>
      <c r="G7" s="268">
        <f>SUM(G8:G14)</f>
        <v>273.75</v>
      </c>
      <c r="H7" s="311"/>
      <c r="I7" s="268"/>
      <c r="J7" s="268"/>
      <c r="K7" s="268"/>
      <c r="L7" s="268"/>
      <c r="M7" s="268"/>
      <c r="N7" s="268"/>
    </row>
    <row r="8" ht="36.75" customHeight="1" spans="1:14">
      <c r="A8" s="132" t="s">
        <v>116</v>
      </c>
      <c r="B8" s="132" t="s">
        <v>117</v>
      </c>
      <c r="C8" s="132" t="s">
        <v>117</v>
      </c>
      <c r="D8" s="132" t="s">
        <v>93</v>
      </c>
      <c r="E8" s="310" t="s">
        <v>94</v>
      </c>
      <c r="F8" s="268">
        <f t="shared" ref="F8:F14" si="0">G8</f>
        <v>160.26</v>
      </c>
      <c r="G8" s="268">
        <f t="shared" ref="G8:G14" si="1">SUM(H8:K8)</f>
        <v>160.26</v>
      </c>
      <c r="H8" s="311">
        <v>122.63</v>
      </c>
      <c r="I8" s="268">
        <v>21.93</v>
      </c>
      <c r="J8" s="268">
        <v>12.7</v>
      </c>
      <c r="K8" s="268">
        <v>3</v>
      </c>
      <c r="L8" s="268"/>
      <c r="M8" s="268"/>
      <c r="N8" s="268"/>
    </row>
    <row r="9" ht="36.75" customHeight="1" spans="1:14">
      <c r="A9" s="132" t="s">
        <v>116</v>
      </c>
      <c r="B9" s="132" t="s">
        <v>117</v>
      </c>
      <c r="C9" s="132" t="s">
        <v>117</v>
      </c>
      <c r="D9" s="132" t="s">
        <v>95</v>
      </c>
      <c r="E9" s="310" t="s">
        <v>96</v>
      </c>
      <c r="F9" s="268">
        <f t="shared" si="0"/>
        <v>15.98</v>
      </c>
      <c r="G9" s="268">
        <f t="shared" si="1"/>
        <v>15.98</v>
      </c>
      <c r="H9" s="268">
        <v>10.1</v>
      </c>
      <c r="I9" s="268">
        <v>3.78</v>
      </c>
      <c r="J9" s="268">
        <v>1.6</v>
      </c>
      <c r="K9" s="268">
        <v>0.5</v>
      </c>
      <c r="L9" s="268"/>
      <c r="M9" s="268"/>
      <c r="N9" s="268"/>
    </row>
    <row r="10" ht="36.75" customHeight="1" spans="1:14">
      <c r="A10" s="132" t="s">
        <v>116</v>
      </c>
      <c r="B10" s="132" t="s">
        <v>117</v>
      </c>
      <c r="C10" s="132" t="s">
        <v>117</v>
      </c>
      <c r="D10" s="132" t="s">
        <v>97</v>
      </c>
      <c r="E10" s="310" t="s">
        <v>98</v>
      </c>
      <c r="F10" s="268">
        <f t="shared" si="0"/>
        <v>29.52</v>
      </c>
      <c r="G10" s="268">
        <f t="shared" si="1"/>
        <v>29.52</v>
      </c>
      <c r="H10" s="268">
        <v>18.57</v>
      </c>
      <c r="I10" s="268">
        <v>7.64</v>
      </c>
      <c r="J10" s="268">
        <v>2.81</v>
      </c>
      <c r="K10" s="268">
        <v>0.5</v>
      </c>
      <c r="L10" s="268"/>
      <c r="M10" s="268"/>
      <c r="N10" s="268"/>
    </row>
    <row r="11" ht="36.75" customHeight="1" spans="1:14">
      <c r="A11" s="132" t="s">
        <v>116</v>
      </c>
      <c r="B11" s="132" t="s">
        <v>117</v>
      </c>
      <c r="C11" s="132" t="s">
        <v>117</v>
      </c>
      <c r="D11" s="132" t="s">
        <v>99</v>
      </c>
      <c r="E11" s="310" t="s">
        <v>100</v>
      </c>
      <c r="F11" s="268">
        <f t="shared" si="0"/>
        <v>16.85</v>
      </c>
      <c r="G11" s="268">
        <f t="shared" si="1"/>
        <v>16.85</v>
      </c>
      <c r="H11" s="268">
        <v>10.52</v>
      </c>
      <c r="I11" s="268">
        <v>3.73</v>
      </c>
      <c r="J11" s="268">
        <v>1.6</v>
      </c>
      <c r="K11" s="268">
        <v>1</v>
      </c>
      <c r="L11" s="268"/>
      <c r="M11" s="268"/>
      <c r="N11" s="268"/>
    </row>
    <row r="12" ht="36.75" customHeight="1" spans="1:14">
      <c r="A12" s="132" t="s">
        <v>116</v>
      </c>
      <c r="B12" s="132" t="s">
        <v>117</v>
      </c>
      <c r="C12" s="132" t="s">
        <v>117</v>
      </c>
      <c r="D12" s="132" t="s">
        <v>101</v>
      </c>
      <c r="E12" s="310" t="s">
        <v>102</v>
      </c>
      <c r="F12" s="268">
        <f t="shared" si="0"/>
        <v>9.88</v>
      </c>
      <c r="G12" s="268">
        <f t="shared" si="1"/>
        <v>9.88</v>
      </c>
      <c r="H12" s="268">
        <v>6.3</v>
      </c>
      <c r="I12" s="268">
        <v>2.56</v>
      </c>
      <c r="J12" s="268">
        <v>0.72</v>
      </c>
      <c r="K12" s="268">
        <v>0.3</v>
      </c>
      <c r="L12" s="268"/>
      <c r="M12" s="268"/>
      <c r="N12" s="268"/>
    </row>
    <row r="13" ht="36.75" customHeight="1" spans="1:14">
      <c r="A13" s="132" t="s">
        <v>116</v>
      </c>
      <c r="B13" s="132" t="s">
        <v>117</v>
      </c>
      <c r="C13" s="132" t="s">
        <v>117</v>
      </c>
      <c r="D13" s="132" t="s">
        <v>103</v>
      </c>
      <c r="E13" s="310" t="s">
        <v>104</v>
      </c>
      <c r="F13" s="268">
        <f t="shared" si="0"/>
        <v>20.27</v>
      </c>
      <c r="G13" s="268">
        <f t="shared" si="1"/>
        <v>20.27</v>
      </c>
      <c r="H13" s="268">
        <v>13</v>
      </c>
      <c r="I13" s="268">
        <v>4.97</v>
      </c>
      <c r="J13" s="268">
        <v>1.8</v>
      </c>
      <c r="K13" s="268">
        <v>0.5</v>
      </c>
      <c r="L13" s="268"/>
      <c r="M13" s="268"/>
      <c r="N13" s="268"/>
    </row>
    <row r="14" ht="36.75" customHeight="1" spans="1:14">
      <c r="A14" s="132" t="s">
        <v>116</v>
      </c>
      <c r="B14" s="132" t="s">
        <v>117</v>
      </c>
      <c r="C14" s="132" t="s">
        <v>117</v>
      </c>
      <c r="D14" s="132" t="s">
        <v>105</v>
      </c>
      <c r="E14" s="310" t="s">
        <v>106</v>
      </c>
      <c r="F14" s="268">
        <f t="shared" si="0"/>
        <v>20.99</v>
      </c>
      <c r="G14" s="268">
        <f t="shared" si="1"/>
        <v>20.99</v>
      </c>
      <c r="H14" s="268">
        <v>13.13</v>
      </c>
      <c r="I14" s="268">
        <v>5.46</v>
      </c>
      <c r="J14" s="268">
        <v>1.9</v>
      </c>
      <c r="K14" s="268">
        <v>0.5</v>
      </c>
      <c r="L14" s="268"/>
      <c r="M14" s="268"/>
      <c r="N14" s="268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5"/>
  <sheetViews>
    <sheetView showGridLines="0" showZeros="0" topLeftCell="F1" workbookViewId="0">
      <selection activeCell="B9" sqref="$A9:$XFD9"/>
    </sheetView>
  </sheetViews>
  <sheetFormatPr defaultColWidth="6.75" defaultRowHeight="23.15" customHeight="1"/>
  <cols>
    <col min="1" max="3" width="3.58333333333333" style="407" customWidth="1"/>
    <col min="4" max="4" width="10" style="407" customWidth="1"/>
    <col min="5" max="5" width="17.3333333333333" style="407" customWidth="1"/>
    <col min="6" max="6" width="8.08333333333333" style="407" customWidth="1"/>
    <col min="7" max="22" width="6.5" style="407" customWidth="1"/>
    <col min="23" max="26" width="6.83333333333333" style="407" customWidth="1"/>
    <col min="27" max="27" width="6.5" style="407" customWidth="1"/>
    <col min="28" max="16384" width="6.75" style="407"/>
  </cols>
  <sheetData>
    <row r="1" customHeight="1" spans="2:27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U1" s="418"/>
      <c r="W1" s="418"/>
      <c r="X1" s="418"/>
      <c r="Y1" s="418"/>
      <c r="Z1" s="420" t="s">
        <v>183</v>
      </c>
      <c r="AA1" s="420"/>
    </row>
    <row r="2" customHeight="1" spans="1:27">
      <c r="A2" s="409" t="s">
        <v>184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</row>
    <row r="3" customHeight="1" spans="1:27">
      <c r="A3" s="410"/>
      <c r="B3" s="410"/>
      <c r="C3" s="410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W3" s="419"/>
      <c r="X3" s="419"/>
      <c r="Y3" s="419"/>
      <c r="Z3" s="421" t="s">
        <v>2</v>
      </c>
      <c r="AA3" s="421"/>
    </row>
    <row r="4" customHeight="1" spans="1:27">
      <c r="A4" s="412" t="s">
        <v>109</v>
      </c>
      <c r="B4" s="412"/>
      <c r="C4" s="412"/>
      <c r="D4" s="413" t="s">
        <v>78</v>
      </c>
      <c r="E4" s="413" t="s">
        <v>110</v>
      </c>
      <c r="F4" s="413" t="s">
        <v>115</v>
      </c>
      <c r="G4" s="413" t="s">
        <v>185</v>
      </c>
      <c r="H4" s="413" t="s">
        <v>186</v>
      </c>
      <c r="I4" s="413" t="s">
        <v>187</v>
      </c>
      <c r="J4" s="413" t="s">
        <v>188</v>
      </c>
      <c r="K4" s="413" t="s">
        <v>189</v>
      </c>
      <c r="L4" s="413" t="s">
        <v>190</v>
      </c>
      <c r="M4" s="413" t="s">
        <v>191</v>
      </c>
      <c r="N4" s="413" t="s">
        <v>192</v>
      </c>
      <c r="O4" s="413" t="s">
        <v>193</v>
      </c>
      <c r="P4" s="415" t="s">
        <v>194</v>
      </c>
      <c r="Q4" s="413" t="s">
        <v>195</v>
      </c>
      <c r="R4" s="413" t="s">
        <v>196</v>
      </c>
      <c r="S4" s="413" t="s">
        <v>197</v>
      </c>
      <c r="T4" s="413" t="s">
        <v>198</v>
      </c>
      <c r="U4" s="413" t="s">
        <v>199</v>
      </c>
      <c r="V4" s="413" t="s">
        <v>200</v>
      </c>
      <c r="W4" s="413" t="s">
        <v>201</v>
      </c>
      <c r="X4" s="413" t="s">
        <v>202</v>
      </c>
      <c r="Y4" s="413" t="s">
        <v>203</v>
      </c>
      <c r="Z4" s="413" t="s">
        <v>204</v>
      </c>
      <c r="AA4" s="422" t="s">
        <v>205</v>
      </c>
    </row>
    <row r="5" ht="13.5" customHeight="1" spans="1:27">
      <c r="A5" s="413" t="s">
        <v>112</v>
      </c>
      <c r="B5" s="413" t="s">
        <v>113</v>
      </c>
      <c r="C5" s="413" t="s">
        <v>114</v>
      </c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6"/>
      <c r="Q5" s="413"/>
      <c r="R5" s="413"/>
      <c r="S5" s="413"/>
      <c r="T5" s="413"/>
      <c r="U5" s="413"/>
      <c r="V5" s="413"/>
      <c r="W5" s="413"/>
      <c r="X5" s="413"/>
      <c r="Y5" s="413"/>
      <c r="Z5" s="413"/>
      <c r="AA5" s="422"/>
    </row>
    <row r="6" ht="13.5" customHeight="1" spans="1:27">
      <c r="A6" s="413"/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7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22"/>
    </row>
    <row r="7" customHeight="1" spans="1:27">
      <c r="A7" s="412" t="s">
        <v>92</v>
      </c>
      <c r="B7" s="412" t="s">
        <v>92</v>
      </c>
      <c r="C7" s="412" t="s">
        <v>92</v>
      </c>
      <c r="D7" s="412" t="s">
        <v>92</v>
      </c>
      <c r="E7" s="412" t="s">
        <v>92</v>
      </c>
      <c r="F7" s="412">
        <v>1</v>
      </c>
      <c r="G7" s="412">
        <v>2</v>
      </c>
      <c r="H7" s="412">
        <v>3</v>
      </c>
      <c r="I7" s="412">
        <v>4</v>
      </c>
      <c r="J7" s="412">
        <v>5</v>
      </c>
      <c r="K7" s="412">
        <v>6</v>
      </c>
      <c r="L7" s="412">
        <v>7</v>
      </c>
      <c r="M7" s="412">
        <v>8</v>
      </c>
      <c r="N7" s="412">
        <v>9</v>
      </c>
      <c r="O7" s="412">
        <v>10</v>
      </c>
      <c r="P7" s="412">
        <v>11</v>
      </c>
      <c r="Q7" s="412">
        <v>12</v>
      </c>
      <c r="R7" s="412">
        <v>13</v>
      </c>
      <c r="S7" s="412">
        <v>14</v>
      </c>
      <c r="T7" s="412">
        <v>15</v>
      </c>
      <c r="U7" s="412">
        <v>16</v>
      </c>
      <c r="V7" s="412">
        <v>17</v>
      </c>
      <c r="W7" s="412">
        <v>18</v>
      </c>
      <c r="X7" s="412">
        <v>19</v>
      </c>
      <c r="Y7" s="412">
        <v>20</v>
      </c>
      <c r="Z7" s="412">
        <v>21</v>
      </c>
      <c r="AA7" s="412">
        <v>22</v>
      </c>
    </row>
    <row r="8" ht="26.25" customHeight="1" spans="1:27">
      <c r="A8" s="297"/>
      <c r="B8" s="297"/>
      <c r="C8" s="297"/>
      <c r="D8" s="132" t="s">
        <v>93</v>
      </c>
      <c r="E8" s="267" t="s">
        <v>206</v>
      </c>
      <c r="F8" s="298">
        <f>SUM(G8:AA8)</f>
        <v>204.85</v>
      </c>
      <c r="G8" s="298">
        <v>10</v>
      </c>
      <c r="H8" s="298">
        <v>5</v>
      </c>
      <c r="I8" s="298">
        <v>1</v>
      </c>
      <c r="J8" s="298">
        <v>5</v>
      </c>
      <c r="K8" s="298">
        <v>5</v>
      </c>
      <c r="L8" s="298">
        <v>0</v>
      </c>
      <c r="M8" s="298">
        <v>12</v>
      </c>
      <c r="N8" s="298">
        <v>0</v>
      </c>
      <c r="O8" s="298">
        <v>5</v>
      </c>
      <c r="P8" s="298">
        <v>2</v>
      </c>
      <c r="Q8" s="298">
        <v>0.5</v>
      </c>
      <c r="R8" s="298">
        <v>0.8</v>
      </c>
      <c r="S8" s="298">
        <v>15</v>
      </c>
      <c r="T8" s="298">
        <v>10</v>
      </c>
      <c r="U8" s="298">
        <v>2</v>
      </c>
      <c r="V8" s="305">
        <v>3</v>
      </c>
      <c r="W8" s="306"/>
      <c r="X8" s="306">
        <v>12</v>
      </c>
      <c r="Y8" s="305"/>
      <c r="Z8" s="305"/>
      <c r="AA8" s="306">
        <v>116.55</v>
      </c>
    </row>
    <row r="9" ht="26.25" customHeight="1" spans="1:28">
      <c r="A9" s="297"/>
      <c r="B9" s="297" t="s">
        <v>116</v>
      </c>
      <c r="C9" s="297" t="s">
        <v>117</v>
      </c>
      <c r="D9" s="132" t="s">
        <v>93</v>
      </c>
      <c r="E9" s="267" t="s">
        <v>118</v>
      </c>
      <c r="F9" s="298">
        <f>SUM(G9:AA9)</f>
        <v>204.85</v>
      </c>
      <c r="G9" s="298">
        <v>10</v>
      </c>
      <c r="H9" s="298">
        <v>5</v>
      </c>
      <c r="I9" s="298">
        <v>1</v>
      </c>
      <c r="J9" s="298">
        <v>5</v>
      </c>
      <c r="K9" s="298">
        <v>5</v>
      </c>
      <c r="L9" s="298">
        <v>0</v>
      </c>
      <c r="M9" s="298">
        <v>12</v>
      </c>
      <c r="N9" s="298">
        <v>0</v>
      </c>
      <c r="O9" s="298">
        <v>5</v>
      </c>
      <c r="P9" s="298">
        <v>2</v>
      </c>
      <c r="Q9" s="298">
        <v>0.5</v>
      </c>
      <c r="R9" s="298">
        <v>0.8</v>
      </c>
      <c r="S9" s="298">
        <v>15</v>
      </c>
      <c r="T9" s="298">
        <v>10</v>
      </c>
      <c r="U9" s="298">
        <v>2</v>
      </c>
      <c r="V9" s="305">
        <v>3</v>
      </c>
      <c r="W9" s="306"/>
      <c r="X9" s="306">
        <v>12</v>
      </c>
      <c r="Y9" s="305"/>
      <c r="Z9" s="305"/>
      <c r="AA9" s="306">
        <v>116.55</v>
      </c>
      <c r="AB9" s="414"/>
    </row>
    <row r="10" customHeight="1" spans="1:27">
      <c r="A10" s="414"/>
      <c r="C10" s="414"/>
      <c r="D10" s="414"/>
      <c r="E10" s="414"/>
      <c r="F10" s="414"/>
      <c r="J10" s="414"/>
      <c r="K10" s="414"/>
      <c r="L10" s="414"/>
      <c r="M10" s="414"/>
      <c r="Q10" s="414"/>
      <c r="R10" s="414"/>
      <c r="S10" s="414"/>
      <c r="T10" s="414"/>
      <c r="U10" s="414"/>
      <c r="AA10" s="414"/>
    </row>
    <row r="11" customHeight="1" spans="1:27">
      <c r="A11" s="414"/>
      <c r="B11" s="414"/>
      <c r="D11" s="414"/>
      <c r="E11" s="414"/>
      <c r="K11" s="414"/>
      <c r="L11" s="414"/>
      <c r="M11" s="414"/>
      <c r="Q11" s="414"/>
      <c r="R11" s="414"/>
      <c r="S11" s="414"/>
      <c r="T11" s="414"/>
      <c r="U11" s="414"/>
      <c r="AA11" s="414"/>
    </row>
    <row r="12" customHeight="1" spans="2:27">
      <c r="B12" s="414"/>
      <c r="C12" s="414"/>
      <c r="E12" s="414"/>
      <c r="K12" s="414"/>
      <c r="L12" s="414"/>
      <c r="M12" s="414"/>
      <c r="Q12" s="414"/>
      <c r="R12" s="414"/>
      <c r="S12" s="414"/>
      <c r="T12" s="414"/>
      <c r="AA12" s="414"/>
    </row>
    <row r="13" customHeight="1" spans="11:20">
      <c r="K13" s="414"/>
      <c r="L13" s="414"/>
      <c r="M13" s="414"/>
      <c r="T13" s="414"/>
    </row>
    <row r="14" customHeight="1" spans="11:13">
      <c r="K14" s="414"/>
      <c r="L14" s="414"/>
      <c r="M14" s="414"/>
    </row>
    <row r="15" customHeight="1" spans="11:11">
      <c r="K15" s="414"/>
    </row>
  </sheetData>
  <sheetProtection formatCells="0" formatColumns="0" formatRows="0"/>
  <mergeCells count="31">
    <mergeCell ref="Z1:AA1"/>
    <mergeCell ref="A2:AA2"/>
    <mergeCell ref="Z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</mergeCells>
  <printOptions horizontalCentered="1"/>
  <pageMargins left="0.511805555555556" right="0.511805555555556" top="0.786805555555556" bottom="0.590277777777778" header="0.354166666666667" footer="0.511805555555556"/>
  <pageSetup paperSize="9" scale="66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showGridLines="0" showZeros="0" workbookViewId="0">
      <selection activeCell="A7" sqref="A7:T8"/>
    </sheetView>
  </sheetViews>
  <sheetFormatPr defaultColWidth="9" defaultRowHeight="14.25" outlineLevelRow="7"/>
  <cols>
    <col min="1" max="3" width="5.75" customWidth="1"/>
    <col min="5" max="5" width="17.5" customWidth="1"/>
    <col min="6" max="6" width="12.75" customWidth="1"/>
    <col min="7" max="7" width="10.5833333333333" customWidth="1"/>
    <col min="18" max="18" width="11.5" customWidth="1"/>
  </cols>
  <sheetData>
    <row r="1" customHeight="1" spans="20:20">
      <c r="T1" t="s">
        <v>207</v>
      </c>
    </row>
    <row r="2" ht="33.75" customHeight="1" spans="1:20">
      <c r="A2" s="99" t="s">
        <v>208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customHeight="1" spans="19:20">
      <c r="S3" s="406" t="s">
        <v>77</v>
      </c>
      <c r="T3" s="406"/>
    </row>
    <row r="4" ht="22.5" customHeight="1" spans="1:20">
      <c r="A4" s="284" t="s">
        <v>109</v>
      </c>
      <c r="B4" s="284"/>
      <c r="C4" s="284"/>
      <c r="D4" s="104" t="s">
        <v>209</v>
      </c>
      <c r="E4" s="104" t="s">
        <v>144</v>
      </c>
      <c r="F4" s="103" t="s">
        <v>115</v>
      </c>
      <c r="G4" s="104" t="s">
        <v>146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 t="s">
        <v>149</v>
      </c>
      <c r="S4" s="104"/>
      <c r="T4" s="104"/>
    </row>
    <row r="5" customHeight="1" spans="1:20">
      <c r="A5" s="284"/>
      <c r="B5" s="284"/>
      <c r="C5" s="284"/>
      <c r="D5" s="104"/>
      <c r="E5" s="104"/>
      <c r="F5" s="105"/>
      <c r="G5" s="104" t="s">
        <v>89</v>
      </c>
      <c r="H5" s="104" t="s">
        <v>210</v>
      </c>
      <c r="I5" s="104" t="s">
        <v>195</v>
      </c>
      <c r="J5" s="104" t="s">
        <v>196</v>
      </c>
      <c r="K5" s="104" t="s">
        <v>211</v>
      </c>
      <c r="L5" s="104" t="s">
        <v>212</v>
      </c>
      <c r="M5" s="104" t="s">
        <v>197</v>
      </c>
      <c r="N5" s="104" t="s">
        <v>213</v>
      </c>
      <c r="O5" s="104" t="s">
        <v>200</v>
      </c>
      <c r="P5" s="104" t="s">
        <v>214</v>
      </c>
      <c r="Q5" s="104" t="s">
        <v>215</v>
      </c>
      <c r="R5" s="104" t="s">
        <v>89</v>
      </c>
      <c r="S5" s="104" t="s">
        <v>216</v>
      </c>
      <c r="T5" s="104" t="s">
        <v>182</v>
      </c>
    </row>
    <row r="6" ht="42.75" customHeight="1" spans="1:20">
      <c r="A6" s="104" t="s">
        <v>112</v>
      </c>
      <c r="B6" s="104" t="s">
        <v>113</v>
      </c>
      <c r="C6" s="104" t="s">
        <v>114</v>
      </c>
      <c r="D6" s="104"/>
      <c r="E6" s="104"/>
      <c r="F6" s="106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</row>
    <row r="7" s="97" customFormat="1" ht="35.25" customHeight="1" spans="1:20">
      <c r="A7" s="107" t="s">
        <v>116</v>
      </c>
      <c r="B7" s="107" t="s">
        <v>117</v>
      </c>
      <c r="C7" s="107" t="s">
        <v>117</v>
      </c>
      <c r="D7" s="132" t="s">
        <v>93</v>
      </c>
      <c r="E7" s="267" t="s">
        <v>206</v>
      </c>
      <c r="F7" s="285">
        <f>G7</f>
        <v>204.85</v>
      </c>
      <c r="G7" s="286">
        <f>SUM(H7:Q7)</f>
        <v>204.85</v>
      </c>
      <c r="H7" s="286">
        <v>10</v>
      </c>
      <c r="I7" s="286">
        <v>0.5</v>
      </c>
      <c r="J7" s="286">
        <v>0.8</v>
      </c>
      <c r="K7" s="286"/>
      <c r="L7" s="286">
        <v>2</v>
      </c>
      <c r="M7" s="286">
        <v>15</v>
      </c>
      <c r="N7" s="286">
        <v>0</v>
      </c>
      <c r="O7" s="286">
        <v>3</v>
      </c>
      <c r="P7" s="286">
        <v>5</v>
      </c>
      <c r="Q7" s="286">
        <v>168.55</v>
      </c>
      <c r="R7" s="286"/>
      <c r="S7" s="286"/>
      <c r="T7" s="286"/>
    </row>
    <row r="8" ht="35.25" customHeight="1" spans="1:20">
      <c r="A8" s="107"/>
      <c r="B8" s="107"/>
      <c r="C8" s="107"/>
      <c r="D8" s="132" t="s">
        <v>93</v>
      </c>
      <c r="E8" s="267" t="s">
        <v>118</v>
      </c>
      <c r="F8" s="285">
        <f>G8</f>
        <v>204.85</v>
      </c>
      <c r="G8" s="286">
        <f>SUM(H8:Q8)</f>
        <v>204.85</v>
      </c>
      <c r="H8" s="286">
        <v>10</v>
      </c>
      <c r="I8" s="286">
        <v>0.5</v>
      </c>
      <c r="J8" s="286">
        <v>0.8</v>
      </c>
      <c r="K8" s="286"/>
      <c r="L8" s="286">
        <v>2</v>
      </c>
      <c r="M8" s="286">
        <v>15</v>
      </c>
      <c r="N8" s="286">
        <v>0</v>
      </c>
      <c r="O8" s="286">
        <v>3</v>
      </c>
      <c r="P8" s="286">
        <v>5</v>
      </c>
      <c r="Q8" s="286">
        <v>168.55</v>
      </c>
      <c r="R8" s="286"/>
      <c r="S8" s="286"/>
      <c r="T8" s="286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workbookViewId="0">
      <selection activeCell="J14" sqref="J14"/>
    </sheetView>
  </sheetViews>
  <sheetFormatPr defaultColWidth="9" defaultRowHeight="23.15" customHeight="1"/>
  <cols>
    <col min="1" max="3" width="3.58333333333333" style="390" customWidth="1"/>
    <col min="4" max="4" width="11.0833333333333" style="390" customWidth="1"/>
    <col min="5" max="5" width="22.8333333333333" style="390" customWidth="1"/>
    <col min="6" max="6" width="12.0833333333333" style="390" customWidth="1"/>
    <col min="7" max="12" width="10.3333333333333" style="390" customWidth="1"/>
    <col min="13" max="246" width="6.75" style="390" customWidth="1"/>
    <col min="247" max="251" width="6.75" style="391" customWidth="1"/>
    <col min="252" max="252" width="6.83333333333333" style="392" customWidth="1"/>
    <col min="253" max="16384" width="9" style="392"/>
  </cols>
  <sheetData>
    <row r="1" customHeight="1" spans="1:251">
      <c r="A1"/>
      <c r="B1"/>
      <c r="C1"/>
      <c r="D1"/>
      <c r="E1"/>
      <c r="F1"/>
      <c r="G1"/>
      <c r="H1"/>
      <c r="I1"/>
      <c r="J1"/>
      <c r="K1"/>
      <c r="L1" s="390" t="s">
        <v>217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customHeight="1" spans="1:251">
      <c r="A2" s="393" t="s">
        <v>218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customHeight="1" spans="1:251">
      <c r="A3"/>
      <c r="B3"/>
      <c r="C3"/>
      <c r="D3"/>
      <c r="E3"/>
      <c r="F3"/>
      <c r="G3"/>
      <c r="H3"/>
      <c r="I3"/>
      <c r="J3"/>
      <c r="K3" s="402" t="s">
        <v>77</v>
      </c>
      <c r="L3" s="402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customHeight="1" spans="1:251">
      <c r="A4" s="394" t="s">
        <v>109</v>
      </c>
      <c r="B4" s="394"/>
      <c r="C4" s="395"/>
      <c r="D4" s="396" t="s">
        <v>143</v>
      </c>
      <c r="E4" s="397" t="s">
        <v>110</v>
      </c>
      <c r="F4" s="396" t="s">
        <v>115</v>
      </c>
      <c r="G4" s="398" t="s">
        <v>219</v>
      </c>
      <c r="H4" s="396" t="s">
        <v>220</v>
      </c>
      <c r="I4" s="396" t="s">
        <v>221</v>
      </c>
      <c r="J4" s="396" t="s">
        <v>222</v>
      </c>
      <c r="K4" s="396" t="s">
        <v>223</v>
      </c>
      <c r="L4" s="396" t="s">
        <v>205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ht="18" customHeight="1" spans="1:251">
      <c r="A5" s="396" t="s">
        <v>112</v>
      </c>
      <c r="B5" s="399" t="s">
        <v>113</v>
      </c>
      <c r="C5" s="397" t="s">
        <v>114</v>
      </c>
      <c r="D5" s="396"/>
      <c r="E5" s="397"/>
      <c r="F5" s="396"/>
      <c r="G5" s="398"/>
      <c r="H5" s="396"/>
      <c r="I5" s="396"/>
      <c r="J5" s="396"/>
      <c r="K5" s="396"/>
      <c r="L5" s="396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ht="18" customHeight="1" spans="1:251">
      <c r="A6" s="396"/>
      <c r="B6" s="399"/>
      <c r="C6" s="397"/>
      <c r="D6" s="396"/>
      <c r="E6" s="397"/>
      <c r="F6" s="396"/>
      <c r="G6" s="398"/>
      <c r="H6" s="396"/>
      <c r="I6" s="396"/>
      <c r="J6" s="396"/>
      <c r="K6" s="396"/>
      <c r="L6" s="39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customHeight="1" spans="1:251">
      <c r="A7" s="400" t="s">
        <v>92</v>
      </c>
      <c r="B7" s="400" t="s">
        <v>92</v>
      </c>
      <c r="C7" s="400" t="s">
        <v>92</v>
      </c>
      <c r="D7" s="400" t="s">
        <v>92</v>
      </c>
      <c r="E7" s="400" t="s">
        <v>92</v>
      </c>
      <c r="F7" s="400">
        <v>1</v>
      </c>
      <c r="G7" s="400">
        <v>2</v>
      </c>
      <c r="H7" s="400">
        <v>3</v>
      </c>
      <c r="I7" s="400">
        <v>4</v>
      </c>
      <c r="J7" s="400">
        <v>5</v>
      </c>
      <c r="K7" s="400">
        <v>6</v>
      </c>
      <c r="L7" s="400">
        <v>7</v>
      </c>
      <c r="M7" s="401"/>
      <c r="N7" s="403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="389" customFormat="1" ht="23.25" customHeight="1" spans="1:251">
      <c r="A8" s="107"/>
      <c r="B8" s="107"/>
      <c r="C8" s="107"/>
      <c r="D8" s="132" t="s">
        <v>93</v>
      </c>
      <c r="E8" s="267" t="s">
        <v>206</v>
      </c>
      <c r="F8" s="280">
        <f>SUM(G8:L8)</f>
        <v>46.2</v>
      </c>
      <c r="G8" s="280">
        <v>41.7</v>
      </c>
      <c r="H8" s="280">
        <v>0.5</v>
      </c>
      <c r="I8" s="280"/>
      <c r="J8" s="280">
        <v>0.5</v>
      </c>
      <c r="K8" s="280">
        <v>0.5</v>
      </c>
      <c r="L8" s="280">
        <v>3</v>
      </c>
      <c r="M8" s="401"/>
      <c r="N8" s="404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1"/>
      <c r="AE8" s="401"/>
      <c r="AF8" s="401"/>
      <c r="AG8" s="401"/>
      <c r="AH8" s="401"/>
      <c r="AI8" s="401"/>
      <c r="AJ8" s="401"/>
      <c r="AK8" s="401"/>
      <c r="AL8" s="401"/>
      <c r="AM8" s="401"/>
      <c r="AN8" s="401"/>
      <c r="AO8" s="401"/>
      <c r="AP8" s="401"/>
      <c r="AQ8" s="401"/>
      <c r="AR8" s="401"/>
      <c r="AS8" s="401"/>
      <c r="AT8" s="401"/>
      <c r="AU8" s="401"/>
      <c r="AV8" s="401"/>
      <c r="AW8" s="401"/>
      <c r="AX8" s="401"/>
      <c r="AY8" s="401"/>
      <c r="AZ8" s="401"/>
      <c r="BA8" s="401"/>
      <c r="BB8" s="401"/>
      <c r="BC8" s="401"/>
      <c r="BD8" s="401"/>
      <c r="BE8" s="401"/>
      <c r="BF8" s="401"/>
      <c r="BG8" s="401"/>
      <c r="BH8" s="401"/>
      <c r="BI8" s="401"/>
      <c r="BJ8" s="401"/>
      <c r="BK8" s="401"/>
      <c r="BL8" s="401"/>
      <c r="BM8" s="401"/>
      <c r="BN8" s="401"/>
      <c r="BO8" s="401"/>
      <c r="BP8" s="401"/>
      <c r="BQ8" s="401"/>
      <c r="BR8" s="401"/>
      <c r="BS8" s="401"/>
      <c r="BT8" s="401"/>
      <c r="BU8" s="401"/>
      <c r="BV8" s="401"/>
      <c r="BW8" s="401"/>
      <c r="BX8" s="401"/>
      <c r="BY8" s="401"/>
      <c r="BZ8" s="401"/>
      <c r="CA8" s="401"/>
      <c r="CB8" s="401"/>
      <c r="CC8" s="401"/>
      <c r="CD8" s="401"/>
      <c r="CE8" s="401"/>
      <c r="CF8" s="401"/>
      <c r="CG8" s="401"/>
      <c r="CH8" s="401"/>
      <c r="CI8" s="401"/>
      <c r="CJ8" s="401"/>
      <c r="CK8" s="401"/>
      <c r="CL8" s="401"/>
      <c r="CM8" s="401"/>
      <c r="CN8" s="401"/>
      <c r="CO8" s="401"/>
      <c r="CP8" s="401"/>
      <c r="CQ8" s="401"/>
      <c r="CR8" s="401"/>
      <c r="CS8" s="401"/>
      <c r="CT8" s="401"/>
      <c r="CU8" s="401"/>
      <c r="CV8" s="401"/>
      <c r="CW8" s="401"/>
      <c r="CX8" s="401"/>
      <c r="CY8" s="401"/>
      <c r="CZ8" s="401"/>
      <c r="DA8" s="401"/>
      <c r="DB8" s="401"/>
      <c r="DC8" s="401"/>
      <c r="DD8" s="401"/>
      <c r="DE8" s="401"/>
      <c r="DF8" s="401"/>
      <c r="DG8" s="401"/>
      <c r="DH8" s="401"/>
      <c r="DI8" s="401"/>
      <c r="DJ8" s="401"/>
      <c r="DK8" s="401"/>
      <c r="DL8" s="401"/>
      <c r="DM8" s="401"/>
      <c r="DN8" s="401"/>
      <c r="DO8" s="401"/>
      <c r="DP8" s="401"/>
      <c r="DQ8" s="401"/>
      <c r="DR8" s="401"/>
      <c r="DS8" s="401"/>
      <c r="DT8" s="401"/>
      <c r="DU8" s="401"/>
      <c r="DV8" s="401"/>
      <c r="DW8" s="401"/>
      <c r="DX8" s="401"/>
      <c r="DY8" s="401"/>
      <c r="DZ8" s="401"/>
      <c r="EA8" s="401"/>
      <c r="EB8" s="401"/>
      <c r="EC8" s="401"/>
      <c r="ED8" s="401"/>
      <c r="EE8" s="401"/>
      <c r="EF8" s="401"/>
      <c r="EG8" s="401"/>
      <c r="EH8" s="401"/>
      <c r="EI8" s="401"/>
      <c r="EJ8" s="401"/>
      <c r="EK8" s="401"/>
      <c r="EL8" s="401"/>
      <c r="EM8" s="401"/>
      <c r="EN8" s="401"/>
      <c r="EO8" s="401"/>
      <c r="EP8" s="401"/>
      <c r="EQ8" s="401"/>
      <c r="ER8" s="401"/>
      <c r="ES8" s="401"/>
      <c r="ET8" s="401"/>
      <c r="EU8" s="401"/>
      <c r="EV8" s="401"/>
      <c r="EW8" s="401"/>
      <c r="EX8" s="401"/>
      <c r="EY8" s="401"/>
      <c r="EZ8" s="401"/>
      <c r="FA8" s="401"/>
      <c r="FB8" s="401"/>
      <c r="FC8" s="401"/>
      <c r="FD8" s="401"/>
      <c r="FE8" s="401"/>
      <c r="FF8" s="401"/>
      <c r="FG8" s="401"/>
      <c r="FH8" s="401"/>
      <c r="FI8" s="401"/>
      <c r="FJ8" s="401"/>
      <c r="FK8" s="401"/>
      <c r="FL8" s="401"/>
      <c r="FM8" s="401"/>
      <c r="FN8" s="401"/>
      <c r="FO8" s="401"/>
      <c r="FP8" s="401"/>
      <c r="FQ8" s="401"/>
      <c r="FR8" s="401"/>
      <c r="FS8" s="401"/>
      <c r="FT8" s="401"/>
      <c r="FU8" s="401"/>
      <c r="FV8" s="401"/>
      <c r="FW8" s="401"/>
      <c r="FX8" s="401"/>
      <c r="FY8" s="401"/>
      <c r="FZ8" s="401"/>
      <c r="GA8" s="401"/>
      <c r="GB8" s="401"/>
      <c r="GC8" s="401"/>
      <c r="GD8" s="401"/>
      <c r="GE8" s="401"/>
      <c r="GF8" s="401"/>
      <c r="GG8" s="401"/>
      <c r="GH8" s="401"/>
      <c r="GI8" s="401"/>
      <c r="GJ8" s="401"/>
      <c r="GK8" s="401"/>
      <c r="GL8" s="401"/>
      <c r="GM8" s="401"/>
      <c r="GN8" s="401"/>
      <c r="GO8" s="401"/>
      <c r="GP8" s="401"/>
      <c r="GQ8" s="401"/>
      <c r="GR8" s="401"/>
      <c r="GS8" s="401"/>
      <c r="GT8" s="401"/>
      <c r="GU8" s="401"/>
      <c r="GV8" s="401"/>
      <c r="GW8" s="401"/>
      <c r="GX8" s="401"/>
      <c r="GY8" s="401"/>
      <c r="GZ8" s="401"/>
      <c r="HA8" s="401"/>
      <c r="HB8" s="401"/>
      <c r="HC8" s="401"/>
      <c r="HD8" s="401"/>
      <c r="HE8" s="401"/>
      <c r="HF8" s="401"/>
      <c r="HG8" s="401"/>
      <c r="HH8" s="401"/>
      <c r="HI8" s="401"/>
      <c r="HJ8" s="401"/>
      <c r="HK8" s="401"/>
      <c r="HL8" s="401"/>
      <c r="HM8" s="401"/>
      <c r="HN8" s="401"/>
      <c r="HO8" s="401"/>
      <c r="HP8" s="401"/>
      <c r="HQ8" s="401"/>
      <c r="HR8" s="401"/>
      <c r="HS8" s="401"/>
      <c r="HT8" s="401"/>
      <c r="HU8" s="401"/>
      <c r="HV8" s="401"/>
      <c r="HW8" s="401"/>
      <c r="HX8" s="401"/>
      <c r="HY8" s="401"/>
      <c r="HZ8" s="401"/>
      <c r="IA8" s="401"/>
      <c r="IB8" s="401"/>
      <c r="IC8" s="401"/>
      <c r="ID8" s="401"/>
      <c r="IE8" s="401"/>
      <c r="IF8" s="401"/>
      <c r="IG8" s="401"/>
      <c r="IH8" s="401"/>
      <c r="II8" s="401"/>
      <c r="IJ8" s="401"/>
      <c r="IK8" s="401"/>
      <c r="IL8" s="401"/>
      <c r="IM8" s="405"/>
      <c r="IN8" s="405"/>
      <c r="IO8" s="405"/>
      <c r="IP8" s="405"/>
      <c r="IQ8" s="405"/>
    </row>
    <row r="9" ht="27.75" customHeight="1" spans="1:251">
      <c r="A9" s="107" t="s">
        <v>116</v>
      </c>
      <c r="B9" s="107" t="s">
        <v>117</v>
      </c>
      <c r="C9" s="107" t="s">
        <v>117</v>
      </c>
      <c r="D9" s="132" t="s">
        <v>93</v>
      </c>
      <c r="E9" s="267" t="s">
        <v>118</v>
      </c>
      <c r="F9" s="280">
        <f>SUM(G9:L9)</f>
        <v>46.2</v>
      </c>
      <c r="G9" s="280">
        <v>41.7</v>
      </c>
      <c r="H9" s="280">
        <v>0.5</v>
      </c>
      <c r="I9" s="280"/>
      <c r="J9" s="280">
        <v>0.5</v>
      </c>
      <c r="K9" s="280">
        <v>0.5</v>
      </c>
      <c r="L9" s="280">
        <v>3</v>
      </c>
      <c r="M9" s="401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customHeight="1" spans="1:251">
      <c r="A10" s="401"/>
      <c r="B10" s="401"/>
      <c r="C10" s="401"/>
      <c r="D10" s="401"/>
      <c r="E10" s="401"/>
      <c r="F10" s="401"/>
      <c r="G10"/>
      <c r="H10" s="401"/>
      <c r="I10" s="401"/>
      <c r="J10" s="401"/>
      <c r="K10" s="401"/>
      <c r="L10" s="401"/>
      <c r="M10" s="404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customHeight="1" spans="1:251">
      <c r="A11" s="401"/>
      <c r="B11" s="401"/>
      <c r="C11" s="401"/>
      <c r="D11" s="401"/>
      <c r="E11" s="401"/>
      <c r="F11" s="401"/>
      <c r="G11"/>
      <c r="H11" s="401"/>
      <c r="I11" s="401"/>
      <c r="J11" s="401"/>
      <c r="K11" s="401"/>
      <c r="L11" s="401"/>
      <c r="M11" s="40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customHeight="1" spans="1:251">
      <c r="A12" s="401"/>
      <c r="B12" s="401"/>
      <c r="C12" s="401"/>
      <c r="D12" s="401"/>
      <c r="E12" s="401"/>
      <c r="F12" s="401"/>
      <c r="G12"/>
      <c r="H12" s="401"/>
      <c r="I12" s="401"/>
      <c r="J12" s="401"/>
      <c r="K12" s="401"/>
      <c r="L12" s="401"/>
      <c r="M12" s="40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customHeight="1" spans="1:251">
      <c r="A13" s="401"/>
      <c r="B13"/>
      <c r="C13"/>
      <c r="D13"/>
      <c r="E13" s="401"/>
      <c r="F13" s="401"/>
      <c r="G13"/>
      <c r="H13" s="401"/>
      <c r="I13" s="401"/>
      <c r="J13" s="401"/>
      <c r="K13" s="401"/>
      <c r="L13" s="401"/>
      <c r="M13" s="40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customHeight="1" spans="1:251">
      <c r="A14" s="401"/>
      <c r="B14"/>
      <c r="C14"/>
      <c r="D14"/>
      <c r="E14"/>
      <c r="F14"/>
      <c r="G14"/>
      <c r="H14" s="401"/>
      <c r="I14" s="401"/>
      <c r="J14" s="401"/>
      <c r="K14" s="401"/>
      <c r="L14" s="401"/>
      <c r="M14" s="40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customHeight="1" spans="1:251">
      <c r="A15"/>
      <c r="B15"/>
      <c r="C15"/>
      <c r="D15"/>
      <c r="E15"/>
      <c r="F15"/>
      <c r="G15"/>
      <c r="H15" s="401"/>
      <c r="I15" s="401"/>
      <c r="J15" s="401"/>
      <c r="K15" s="401"/>
      <c r="L15" s="401"/>
      <c r="M15" s="40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customHeight="1" spans="1:251">
      <c r="A16"/>
      <c r="B16"/>
      <c r="C16"/>
      <c r="D16"/>
      <c r="E16"/>
      <c r="F16"/>
      <c r="G16"/>
      <c r="H16" s="401"/>
      <c r="I16" s="401"/>
      <c r="J16" s="401"/>
      <c r="K16" s="401"/>
      <c r="L16"/>
      <c r="M16" s="40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customHeight="1" spans="1:251">
      <c r="A17"/>
      <c r="B17"/>
      <c r="C17"/>
      <c r="D17"/>
      <c r="E17"/>
      <c r="F17"/>
      <c r="G17"/>
      <c r="H17" s="401"/>
      <c r="I17"/>
      <c r="J17"/>
      <c r="K17"/>
      <c r="L17"/>
      <c r="M17" s="403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customHeight="1" spans="1:251">
      <c r="A18"/>
      <c r="B18"/>
      <c r="C18"/>
      <c r="D18"/>
      <c r="E18"/>
      <c r="F18"/>
      <c r="G18"/>
      <c r="H18"/>
      <c r="I18"/>
      <c r="J18"/>
      <c r="K18"/>
      <c r="L18"/>
      <c r="M18" s="40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customHeight="1" spans="1:251">
      <c r="A19"/>
      <c r="B19"/>
      <c r="C19"/>
      <c r="D19"/>
      <c r="E19"/>
      <c r="F19"/>
      <c r="G19"/>
      <c r="H19"/>
      <c r="I19"/>
      <c r="J19"/>
      <c r="K19"/>
      <c r="L19"/>
      <c r="M19" s="403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customHeight="1" spans="1:251">
      <c r="A20"/>
      <c r="B20"/>
      <c r="C20"/>
      <c r="D20"/>
      <c r="E20"/>
      <c r="F20"/>
      <c r="G20"/>
      <c r="H20"/>
      <c r="I20"/>
      <c r="J20"/>
      <c r="K20"/>
      <c r="L20"/>
      <c r="M20" s="403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customHeight="1" spans="1:251">
      <c r="A21"/>
      <c r="B21"/>
      <c r="C21"/>
      <c r="D21"/>
      <c r="E21"/>
      <c r="F21"/>
      <c r="G21"/>
      <c r="H21"/>
      <c r="I21"/>
      <c r="J21"/>
      <c r="K21"/>
      <c r="L21"/>
      <c r="M21" s="403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customHeight="1" spans="1:251">
      <c r="A22"/>
      <c r="B22"/>
      <c r="C22"/>
      <c r="D22"/>
      <c r="E22"/>
      <c r="F22"/>
      <c r="G22"/>
      <c r="H22"/>
      <c r="I22"/>
      <c r="J22"/>
      <c r="K22"/>
      <c r="L22"/>
      <c r="M22" s="403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customHeight="1" spans="1:251">
      <c r="A23"/>
      <c r="B23"/>
      <c r="C23"/>
      <c r="D23"/>
      <c r="E23"/>
      <c r="F23"/>
      <c r="G23"/>
      <c r="H23"/>
      <c r="I23"/>
      <c r="J23"/>
      <c r="K23"/>
      <c r="L23"/>
      <c r="M23" s="40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customHeight="1" spans="1:251">
      <c r="A24"/>
      <c r="B24"/>
      <c r="C24"/>
      <c r="D24"/>
      <c r="E24"/>
      <c r="F24"/>
      <c r="G24"/>
      <c r="H24"/>
      <c r="I24"/>
      <c r="J24"/>
      <c r="K24"/>
      <c r="L24"/>
      <c r="M24" s="403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customHeight="1" spans="1:251">
      <c r="A25"/>
      <c r="B25"/>
      <c r="C25"/>
      <c r="D25"/>
      <c r="E25"/>
      <c r="F25"/>
      <c r="G25"/>
      <c r="H25"/>
      <c r="I25"/>
      <c r="J25"/>
      <c r="K25"/>
      <c r="L25"/>
      <c r="M25" s="403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customHeight="1" spans="1:251">
      <c r="A26"/>
      <c r="B26"/>
      <c r="C26"/>
      <c r="D26"/>
      <c r="E26"/>
      <c r="F26"/>
      <c r="G26"/>
      <c r="H26"/>
      <c r="I26"/>
      <c r="J26"/>
      <c r="K26"/>
      <c r="L26"/>
      <c r="M26" s="403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</sheetData>
  <sheetProtection formatCells="0" formatColumns="0" formatRows="0"/>
  <mergeCells count="15">
    <mergeCell ref="A2:L2"/>
    <mergeCell ref="K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0694444444444" right="0.550694444444444" top="0.786805555555556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showZeros="0" workbookViewId="0">
      <selection activeCell="K8" sqref="K8"/>
    </sheetView>
  </sheetViews>
  <sheetFormatPr defaultColWidth="9" defaultRowHeight="14.25" outlineLevelRow="7"/>
  <cols>
    <col min="1" max="3" width="5.83333333333333" customWidth="1"/>
    <col min="5" max="5" width="14.8333333333333" customWidth="1"/>
    <col min="6" max="6" width="10.3333333333333" customWidth="1"/>
  </cols>
  <sheetData>
    <row r="1" customHeight="1" spans="11:11">
      <c r="K1" t="s">
        <v>224</v>
      </c>
    </row>
    <row r="2" ht="27" customHeight="1" spans="1:11">
      <c r="A2" s="99" t="s">
        <v>225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customHeight="1" spans="10:11">
      <c r="J3" s="269" t="s">
        <v>77</v>
      </c>
      <c r="K3" s="269"/>
    </row>
    <row r="4" ht="33" customHeight="1" spans="1:11">
      <c r="A4" s="266" t="s">
        <v>109</v>
      </c>
      <c r="B4" s="266"/>
      <c r="C4" s="266"/>
      <c r="D4" s="104" t="s">
        <v>209</v>
      </c>
      <c r="E4" s="104" t="s">
        <v>144</v>
      </c>
      <c r="F4" s="104" t="s">
        <v>130</v>
      </c>
      <c r="G4" s="104"/>
      <c r="H4" s="104"/>
      <c r="I4" s="104"/>
      <c r="J4" s="104"/>
      <c r="K4" s="104"/>
    </row>
    <row r="5" customHeight="1" spans="1:11">
      <c r="A5" s="104" t="s">
        <v>112</v>
      </c>
      <c r="B5" s="104" t="s">
        <v>113</v>
      </c>
      <c r="C5" s="104" t="s">
        <v>114</v>
      </c>
      <c r="D5" s="104"/>
      <c r="E5" s="104"/>
      <c r="F5" s="104" t="s">
        <v>89</v>
      </c>
      <c r="G5" s="104" t="s">
        <v>226</v>
      </c>
      <c r="H5" s="104" t="s">
        <v>223</v>
      </c>
      <c r="I5" s="104" t="s">
        <v>227</v>
      </c>
      <c r="J5" s="104" t="s">
        <v>228</v>
      </c>
      <c r="K5" s="104" t="s">
        <v>229</v>
      </c>
    </row>
    <row r="6" ht="32.25" customHeight="1" spans="1:11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="97" customFormat="1" ht="24.75" customHeight="1" spans="1:11">
      <c r="A7" s="107"/>
      <c r="B7" s="107"/>
      <c r="C7" s="132"/>
      <c r="D7" s="132" t="s">
        <v>93</v>
      </c>
      <c r="E7" s="267" t="s">
        <v>206</v>
      </c>
      <c r="F7" s="268">
        <v>46.2</v>
      </c>
      <c r="G7" s="268"/>
      <c r="H7" s="268">
        <v>0.5</v>
      </c>
      <c r="I7" s="268"/>
      <c r="J7" s="268">
        <v>41.7</v>
      </c>
      <c r="K7" s="268">
        <v>4</v>
      </c>
    </row>
    <row r="8" ht="18" customHeight="1" spans="1:11">
      <c r="A8" s="107" t="s">
        <v>117</v>
      </c>
      <c r="B8" s="107" t="s">
        <v>117</v>
      </c>
      <c r="C8" s="132" t="s">
        <v>117</v>
      </c>
      <c r="D8" s="132" t="s">
        <v>93</v>
      </c>
      <c r="E8" s="267" t="s">
        <v>118</v>
      </c>
      <c r="F8" s="268">
        <v>46.2</v>
      </c>
      <c r="G8" s="268"/>
      <c r="H8" s="268">
        <v>0.5</v>
      </c>
      <c r="I8" s="268"/>
      <c r="J8" s="268">
        <v>41.7</v>
      </c>
      <c r="K8" s="268">
        <v>4</v>
      </c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I9" sqref="I9"/>
    </sheetView>
  </sheetViews>
  <sheetFormatPr defaultColWidth="9" defaultRowHeight="14.25" outlineLevelCol="5"/>
  <cols>
    <col min="1" max="1" width="37" customWidth="1"/>
    <col min="2" max="2" width="15.5" customWidth="1"/>
    <col min="3" max="3" width="24" customWidth="1"/>
    <col min="4" max="6" width="13.8333333333333" customWidth="1"/>
  </cols>
  <sheetData>
    <row r="1" ht="20.25" customHeight="1" spans="1:6">
      <c r="A1" s="370"/>
      <c r="B1" s="371"/>
      <c r="C1" s="371"/>
      <c r="D1" s="371"/>
      <c r="E1" s="371"/>
      <c r="F1" s="372" t="s">
        <v>230</v>
      </c>
    </row>
    <row r="2" ht="24" customHeight="1" spans="1:6">
      <c r="A2" s="373" t="s">
        <v>231</v>
      </c>
      <c r="B2" s="373"/>
      <c r="C2" s="373"/>
      <c r="D2" s="373"/>
      <c r="E2" s="373"/>
      <c r="F2" s="373"/>
    </row>
    <row r="3" customHeight="1" spans="1:6">
      <c r="A3" s="374"/>
      <c r="B3" s="374"/>
      <c r="C3" s="374"/>
      <c r="D3" s="375"/>
      <c r="E3" s="375"/>
      <c r="F3" s="376" t="s">
        <v>2</v>
      </c>
    </row>
    <row r="4" ht="17.25" customHeight="1" spans="1:6">
      <c r="A4" s="377" t="s">
        <v>3</v>
      </c>
      <c r="B4" s="377"/>
      <c r="C4" s="377" t="s">
        <v>4</v>
      </c>
      <c r="D4" s="377"/>
      <c r="E4" s="377"/>
      <c r="F4" s="377"/>
    </row>
    <row r="5" ht="17.25" customHeight="1" spans="1:6">
      <c r="A5" s="378" t="s">
        <v>5</v>
      </c>
      <c r="B5" s="378" t="s">
        <v>6</v>
      </c>
      <c r="C5" s="379" t="s">
        <v>5</v>
      </c>
      <c r="D5" s="378" t="s">
        <v>80</v>
      </c>
      <c r="E5" s="379" t="s">
        <v>232</v>
      </c>
      <c r="F5" s="378" t="s">
        <v>233</v>
      </c>
    </row>
    <row r="6" s="97" customFormat="1" ht="15" customHeight="1" spans="1:6">
      <c r="A6" s="380" t="s">
        <v>234</v>
      </c>
      <c r="B6" s="381">
        <v>709.78</v>
      </c>
      <c r="C6" s="380" t="s">
        <v>11</v>
      </c>
      <c r="D6" s="381">
        <f>E6</f>
        <v>245</v>
      </c>
      <c r="E6" s="381">
        <v>245</v>
      </c>
      <c r="F6" s="382"/>
    </row>
    <row r="7" s="97" customFormat="1" ht="15" customHeight="1" spans="1:6">
      <c r="A7" s="380" t="s">
        <v>235</v>
      </c>
      <c r="B7" s="381">
        <v>526.32</v>
      </c>
      <c r="C7" s="383" t="s">
        <v>15</v>
      </c>
      <c r="D7" s="382"/>
      <c r="E7" s="382"/>
      <c r="F7" s="382"/>
    </row>
    <row r="8" s="97" customFormat="1" ht="15" customHeight="1" spans="1:6">
      <c r="A8" s="380" t="s">
        <v>18</v>
      </c>
      <c r="B8" s="381">
        <v>183.46</v>
      </c>
      <c r="C8" s="380" t="s">
        <v>19</v>
      </c>
      <c r="D8" s="382"/>
      <c r="E8" s="382"/>
      <c r="F8" s="382"/>
    </row>
    <row r="9" s="97" customFormat="1" ht="15" customHeight="1" spans="1:6">
      <c r="A9" s="380" t="s">
        <v>236</v>
      </c>
      <c r="B9" s="384">
        <v>20</v>
      </c>
      <c r="C9" s="380" t="s">
        <v>23</v>
      </c>
      <c r="D9" s="382"/>
      <c r="E9" s="382"/>
      <c r="F9" s="382"/>
    </row>
    <row r="10" s="97" customFormat="1" ht="15" customHeight="1" spans="1:6">
      <c r="A10" s="380"/>
      <c r="B10" s="384"/>
      <c r="C10" s="380" t="s">
        <v>27</v>
      </c>
      <c r="D10" s="382"/>
      <c r="E10" s="382"/>
      <c r="F10" s="382"/>
    </row>
    <row r="11" s="97" customFormat="1" ht="15" customHeight="1" spans="1:6">
      <c r="A11" s="380"/>
      <c r="B11" s="384"/>
      <c r="C11" s="380" t="s">
        <v>31</v>
      </c>
      <c r="D11" s="382"/>
      <c r="E11" s="382"/>
      <c r="F11" s="382"/>
    </row>
    <row r="12" s="97" customFormat="1" ht="15" customHeight="1" spans="1:6">
      <c r="A12" s="380"/>
      <c r="B12" s="384"/>
      <c r="C12" s="380" t="s">
        <v>35</v>
      </c>
      <c r="D12" s="382"/>
      <c r="E12" s="382"/>
      <c r="F12" s="382"/>
    </row>
    <row r="13" s="97" customFormat="1" ht="15" customHeight="1" spans="1:6">
      <c r="A13" s="380"/>
      <c r="B13" s="384"/>
      <c r="C13" s="380" t="s">
        <v>39</v>
      </c>
      <c r="D13" s="382"/>
      <c r="E13" s="382"/>
      <c r="F13" s="382"/>
    </row>
    <row r="14" s="97" customFormat="1" ht="15" customHeight="1" spans="1:6">
      <c r="A14" s="385"/>
      <c r="B14" s="384"/>
      <c r="C14" s="380" t="s">
        <v>43</v>
      </c>
      <c r="D14" s="382"/>
      <c r="E14" s="382"/>
      <c r="F14" s="382"/>
    </row>
    <row r="15" s="97" customFormat="1" ht="15" customHeight="1" spans="1:6">
      <c r="A15" s="380"/>
      <c r="B15" s="384"/>
      <c r="C15" s="380" t="s">
        <v>46</v>
      </c>
      <c r="D15" s="382">
        <v>465</v>
      </c>
      <c r="E15" s="382">
        <v>445</v>
      </c>
      <c r="F15" s="382">
        <v>20</v>
      </c>
    </row>
    <row r="16" s="97" customFormat="1" ht="15" customHeight="1" spans="1:6">
      <c r="A16" s="380"/>
      <c r="B16" s="384"/>
      <c r="C16" s="380" t="s">
        <v>49</v>
      </c>
      <c r="D16" s="382"/>
      <c r="E16" s="382"/>
      <c r="F16" s="382"/>
    </row>
    <row r="17" s="97" customFormat="1" ht="15" customHeight="1" spans="1:6">
      <c r="A17" s="380"/>
      <c r="B17" s="384"/>
      <c r="C17" s="380" t="s">
        <v>52</v>
      </c>
      <c r="D17" s="382"/>
      <c r="E17" s="382"/>
      <c r="F17" s="382"/>
    </row>
    <row r="18" s="97" customFormat="1" ht="15" customHeight="1" spans="1:6">
      <c r="A18" s="380"/>
      <c r="B18" s="384"/>
      <c r="C18" s="386" t="s">
        <v>55</v>
      </c>
      <c r="D18" s="382"/>
      <c r="E18" s="382"/>
      <c r="F18" s="382"/>
    </row>
    <row r="19" s="97" customFormat="1" ht="15" customHeight="1" spans="1:6">
      <c r="A19" s="380"/>
      <c r="B19" s="384"/>
      <c r="C19" s="386" t="s">
        <v>58</v>
      </c>
      <c r="D19" s="382"/>
      <c r="E19" s="382"/>
      <c r="F19" s="382"/>
    </row>
    <row r="20" s="97" customFormat="1" ht="15" customHeight="1" spans="1:6">
      <c r="A20" s="380"/>
      <c r="B20" s="384"/>
      <c r="C20" s="386" t="s">
        <v>61</v>
      </c>
      <c r="D20" s="382">
        <v>19.78</v>
      </c>
      <c r="E20" s="382">
        <v>19.78</v>
      </c>
      <c r="F20" s="382"/>
    </row>
    <row r="21" s="97" customFormat="1" ht="15" customHeight="1" spans="1:6">
      <c r="A21" s="380"/>
      <c r="B21" s="384"/>
      <c r="C21" s="386" t="s">
        <v>64</v>
      </c>
      <c r="D21" s="382"/>
      <c r="E21" s="382"/>
      <c r="F21" s="382"/>
    </row>
    <row r="22" s="97" customFormat="1" ht="15" customHeight="1" spans="1:6">
      <c r="A22" s="380"/>
      <c r="B22" s="384"/>
      <c r="C22" s="386" t="s">
        <v>65</v>
      </c>
      <c r="D22" s="382"/>
      <c r="E22" s="382"/>
      <c r="F22" s="382"/>
    </row>
    <row r="23" s="97" customFormat="1" ht="15" customHeight="1" spans="1:6">
      <c r="A23" s="380"/>
      <c r="B23" s="384"/>
      <c r="C23" s="386" t="s">
        <v>66</v>
      </c>
      <c r="D23" s="382"/>
      <c r="E23" s="382"/>
      <c r="F23" s="382"/>
    </row>
    <row r="24" s="97" customFormat="1" ht="15" customHeight="1" spans="1:6">
      <c r="A24" s="380"/>
      <c r="B24" s="384"/>
      <c r="C24" s="386" t="s">
        <v>67</v>
      </c>
      <c r="D24" s="382"/>
      <c r="E24" s="382"/>
      <c r="F24" s="382"/>
    </row>
    <row r="25" s="97" customFormat="1" ht="15" customHeight="1" spans="1:6">
      <c r="A25" s="380"/>
      <c r="B25" s="384"/>
      <c r="C25" s="386" t="s">
        <v>68</v>
      </c>
      <c r="D25" s="382"/>
      <c r="E25" s="382"/>
      <c r="F25" s="382"/>
    </row>
    <row r="26" s="97" customFormat="1" ht="15" customHeight="1" spans="1:6">
      <c r="A26" s="387" t="s">
        <v>69</v>
      </c>
      <c r="B26" s="381">
        <f>B6+B9</f>
        <v>729.78</v>
      </c>
      <c r="C26" s="387" t="s">
        <v>70</v>
      </c>
      <c r="D26" s="381">
        <f>E26+F26</f>
        <v>729.78</v>
      </c>
      <c r="E26" s="381">
        <f>SUM(E6:E25)</f>
        <v>709.78</v>
      </c>
      <c r="F26" s="381">
        <f>SUM(F6:F25)</f>
        <v>20</v>
      </c>
    </row>
    <row r="27" spans="1:6">
      <c r="A27" s="388"/>
      <c r="B27" s="388"/>
      <c r="C27" s="388"/>
      <c r="D27" s="388"/>
      <c r="E27" s="388"/>
      <c r="F27" s="388"/>
    </row>
  </sheetData>
  <sheetProtection formatCells="0" formatColumns="0" formatRows="0"/>
  <mergeCells count="3">
    <mergeCell ref="A2:F2"/>
    <mergeCell ref="A3:C3"/>
    <mergeCell ref="A27:F27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23"/>
  <sheetViews>
    <sheetView showGridLines="0" showZeros="0" workbookViewId="0">
      <selection activeCell="F26" sqref="F26"/>
    </sheetView>
  </sheetViews>
  <sheetFormatPr defaultColWidth="6.83333333333333" defaultRowHeight="19" customHeight="1"/>
  <cols>
    <col min="1" max="1" width="5.33333333333333" style="338" customWidth="1"/>
    <col min="2" max="2" width="5.33333333333333" style="339" customWidth="1"/>
    <col min="3" max="3" width="7.58333333333333" style="340" customWidth="1"/>
    <col min="4" max="4" width="24.0833333333333" style="341" customWidth="1"/>
    <col min="5" max="12" width="8.58333333333333" style="342" customWidth="1"/>
    <col min="13" max="17" width="8.58333333333333" style="343" customWidth="1"/>
    <col min="18" max="18" width="8.58333333333333" style="344" customWidth="1"/>
    <col min="19" max="246" width="8" style="343" customWidth="1"/>
    <col min="247" max="251" width="6.83333333333333" style="344" customWidth="1"/>
    <col min="252" max="16384" width="6.83333333333333" style="344"/>
  </cols>
  <sheetData>
    <row r="1" ht="23.25" customHeight="1" spans="1:18">
      <c r="A1" s="345"/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P1" s="345"/>
      <c r="Q1" s="345"/>
      <c r="R1" s="345" t="s">
        <v>237</v>
      </c>
    </row>
    <row r="2" ht="23.25" customHeight="1" spans="1:18">
      <c r="A2" s="346" t="s">
        <v>238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</row>
    <row r="3" s="336" customFormat="1" ht="23.25" customHeight="1" spans="1:18">
      <c r="A3" s="347"/>
      <c r="B3" s="348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P3" s="345"/>
      <c r="Q3" s="345"/>
      <c r="R3" s="367" t="s">
        <v>77</v>
      </c>
    </row>
    <row r="4" s="336" customFormat="1" ht="23.25" customHeight="1" spans="1:18">
      <c r="A4" s="349" t="s">
        <v>121</v>
      </c>
      <c r="B4" s="349"/>
      <c r="C4" s="172" t="s">
        <v>78</v>
      </c>
      <c r="D4" s="172" t="s">
        <v>110</v>
      </c>
      <c r="E4" s="363" t="s">
        <v>239</v>
      </c>
      <c r="F4" s="350" t="s">
        <v>123</v>
      </c>
      <c r="G4" s="350"/>
      <c r="H4" s="350"/>
      <c r="I4" s="350"/>
      <c r="J4" s="350" t="s">
        <v>124</v>
      </c>
      <c r="K4" s="350"/>
      <c r="L4" s="350"/>
      <c r="M4" s="350"/>
      <c r="N4" s="350"/>
      <c r="O4" s="350"/>
      <c r="P4" s="350"/>
      <c r="Q4" s="350"/>
      <c r="R4" s="172" t="s">
        <v>127</v>
      </c>
    </row>
    <row r="5" s="336" customFormat="1" ht="23.25" customHeight="1" spans="1:18">
      <c r="A5" s="172" t="s">
        <v>112</v>
      </c>
      <c r="B5" s="172" t="s">
        <v>113</v>
      </c>
      <c r="C5" s="172"/>
      <c r="D5" s="172"/>
      <c r="E5" s="364"/>
      <c r="F5" s="172" t="s">
        <v>80</v>
      </c>
      <c r="G5" s="172" t="s">
        <v>128</v>
      </c>
      <c r="H5" s="172" t="s">
        <v>129</v>
      </c>
      <c r="I5" s="172" t="s">
        <v>130</v>
      </c>
      <c r="J5" s="172" t="s">
        <v>80</v>
      </c>
      <c r="K5" s="172" t="s">
        <v>131</v>
      </c>
      <c r="L5" s="172" t="s">
        <v>132</v>
      </c>
      <c r="M5" s="172" t="s">
        <v>133</v>
      </c>
      <c r="N5" s="172" t="s">
        <v>134</v>
      </c>
      <c r="O5" s="172" t="s">
        <v>135</v>
      </c>
      <c r="P5" s="172" t="s">
        <v>136</v>
      </c>
      <c r="Q5" s="172" t="s">
        <v>137</v>
      </c>
      <c r="R5" s="172"/>
    </row>
    <row r="6" ht="31.5" customHeight="1" spans="1:18">
      <c r="A6" s="172"/>
      <c r="B6" s="172"/>
      <c r="C6" s="172"/>
      <c r="D6" s="172"/>
      <c r="E6" s="365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</row>
    <row r="7" ht="23.25" customHeight="1" spans="1:18">
      <c r="A7" s="351" t="s">
        <v>92</v>
      </c>
      <c r="B7" s="352" t="s">
        <v>92</v>
      </c>
      <c r="C7" s="352" t="s">
        <v>92</v>
      </c>
      <c r="D7" s="352" t="s">
        <v>92</v>
      </c>
      <c r="E7" s="352">
        <v>1</v>
      </c>
      <c r="F7" s="352">
        <v>2</v>
      </c>
      <c r="G7" s="352">
        <v>3</v>
      </c>
      <c r="H7" s="351">
        <v>4</v>
      </c>
      <c r="I7" s="353">
        <v>5</v>
      </c>
      <c r="J7" s="366">
        <v>6</v>
      </c>
      <c r="K7" s="366">
        <v>7</v>
      </c>
      <c r="L7" s="366">
        <v>8</v>
      </c>
      <c r="M7" s="353">
        <v>9</v>
      </c>
      <c r="N7" s="353">
        <v>10</v>
      </c>
      <c r="O7" s="366">
        <v>11</v>
      </c>
      <c r="P7" s="366">
        <v>12</v>
      </c>
      <c r="Q7" s="366">
        <v>13</v>
      </c>
      <c r="R7" s="368">
        <v>14</v>
      </c>
    </row>
    <row r="8" s="337" customFormat="1" ht="23.25" customHeight="1" spans="1:246">
      <c r="A8" s="127"/>
      <c r="B8" s="127"/>
      <c r="C8" s="128" t="s">
        <v>93</v>
      </c>
      <c r="D8" s="129" t="s">
        <v>138</v>
      </c>
      <c r="E8" s="356">
        <f t="shared" ref="E8:E23" si="0">F8+J8</f>
        <v>729.78</v>
      </c>
      <c r="F8" s="354">
        <f>SUM(G8:I8)</f>
        <v>524.78</v>
      </c>
      <c r="G8" s="354">
        <v>273.73</v>
      </c>
      <c r="H8" s="355">
        <v>204.85</v>
      </c>
      <c r="I8" s="353">
        <v>46.2</v>
      </c>
      <c r="J8" s="109">
        <f>J9+J13+J15+J17+J19+J21+J23</f>
        <v>205</v>
      </c>
      <c r="K8" s="109">
        <f>K9+K13+K15+K17+K19+K21+K23</f>
        <v>205</v>
      </c>
      <c r="L8" s="357"/>
      <c r="M8" s="357"/>
      <c r="N8" s="357"/>
      <c r="O8" s="357"/>
      <c r="P8" s="357"/>
      <c r="Q8" s="357"/>
      <c r="R8" s="369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2"/>
      <c r="BI8" s="362"/>
      <c r="BJ8" s="362"/>
      <c r="BK8" s="362"/>
      <c r="BL8" s="362"/>
      <c r="BM8" s="362"/>
      <c r="BN8" s="362"/>
      <c r="BO8" s="362"/>
      <c r="BP8" s="362"/>
      <c r="BQ8" s="362"/>
      <c r="BR8" s="362"/>
      <c r="BS8" s="362"/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2"/>
      <c r="CW8" s="362"/>
      <c r="CX8" s="362"/>
      <c r="CY8" s="362"/>
      <c r="CZ8" s="362"/>
      <c r="DA8" s="362"/>
      <c r="DB8" s="362"/>
      <c r="DC8" s="362"/>
      <c r="DD8" s="362"/>
      <c r="DE8" s="362"/>
      <c r="DF8" s="362"/>
      <c r="DG8" s="362"/>
      <c r="DH8" s="362"/>
      <c r="DI8" s="362"/>
      <c r="DJ8" s="362"/>
      <c r="DK8" s="362"/>
      <c r="DL8" s="362"/>
      <c r="DM8" s="362"/>
      <c r="DN8" s="362"/>
      <c r="DO8" s="362"/>
      <c r="DP8" s="362"/>
      <c r="DQ8" s="362"/>
      <c r="DR8" s="362"/>
      <c r="DS8" s="362"/>
      <c r="DT8" s="362"/>
      <c r="DU8" s="362"/>
      <c r="DV8" s="362"/>
      <c r="DW8" s="362"/>
      <c r="DX8" s="362"/>
      <c r="DY8" s="362"/>
      <c r="DZ8" s="362"/>
      <c r="EA8" s="362"/>
      <c r="EB8" s="362"/>
      <c r="EC8" s="362"/>
      <c r="ED8" s="362"/>
      <c r="EE8" s="362"/>
      <c r="EF8" s="362"/>
      <c r="EG8" s="362"/>
      <c r="EH8" s="362"/>
      <c r="EI8" s="362"/>
      <c r="EJ8" s="362"/>
      <c r="EK8" s="362"/>
      <c r="EL8" s="362"/>
      <c r="EM8" s="362"/>
      <c r="EN8" s="362"/>
      <c r="EO8" s="362"/>
      <c r="EP8" s="362"/>
      <c r="EQ8" s="362"/>
      <c r="ER8" s="362"/>
      <c r="ES8" s="362"/>
      <c r="ET8" s="362"/>
      <c r="EU8" s="362"/>
      <c r="EV8" s="362"/>
      <c r="EW8" s="362"/>
      <c r="EX8" s="362"/>
      <c r="EY8" s="362"/>
      <c r="EZ8" s="362"/>
      <c r="FA8" s="362"/>
      <c r="FB8" s="362"/>
      <c r="FC8" s="362"/>
      <c r="FD8" s="362"/>
      <c r="FE8" s="362"/>
      <c r="FF8" s="362"/>
      <c r="FG8" s="362"/>
      <c r="FH8" s="362"/>
      <c r="FI8" s="362"/>
      <c r="FJ8" s="362"/>
      <c r="FK8" s="362"/>
      <c r="FL8" s="362"/>
      <c r="FM8" s="362"/>
      <c r="FN8" s="362"/>
      <c r="FO8" s="362"/>
      <c r="FP8" s="362"/>
      <c r="FQ8" s="362"/>
      <c r="FR8" s="362"/>
      <c r="FS8" s="362"/>
      <c r="FT8" s="362"/>
      <c r="FU8" s="362"/>
      <c r="FV8" s="362"/>
      <c r="FW8" s="362"/>
      <c r="FX8" s="362"/>
      <c r="FY8" s="362"/>
      <c r="FZ8" s="362"/>
      <c r="GA8" s="362"/>
      <c r="GB8" s="362"/>
      <c r="GC8" s="362"/>
      <c r="GD8" s="362"/>
      <c r="GE8" s="362"/>
      <c r="GF8" s="362"/>
      <c r="GG8" s="362"/>
      <c r="GH8" s="362"/>
      <c r="GI8" s="362"/>
      <c r="GJ8" s="362"/>
      <c r="GK8" s="362"/>
      <c r="GL8" s="362"/>
      <c r="GM8" s="362"/>
      <c r="GN8" s="362"/>
      <c r="GO8" s="362"/>
      <c r="GP8" s="362"/>
      <c r="GQ8" s="362"/>
      <c r="GR8" s="362"/>
      <c r="GS8" s="362"/>
      <c r="GT8" s="362"/>
      <c r="GU8" s="362"/>
      <c r="GV8" s="362"/>
      <c r="GW8" s="362"/>
      <c r="GX8" s="362"/>
      <c r="GY8" s="362"/>
      <c r="GZ8" s="362"/>
      <c r="HA8" s="362"/>
      <c r="HB8" s="362"/>
      <c r="HC8" s="362"/>
      <c r="HD8" s="362"/>
      <c r="HE8" s="362"/>
      <c r="HF8" s="362"/>
      <c r="HG8" s="362"/>
      <c r="HH8" s="362"/>
      <c r="HI8" s="362"/>
      <c r="HJ8" s="362"/>
      <c r="HK8" s="362"/>
      <c r="HL8" s="362"/>
      <c r="HM8" s="362"/>
      <c r="HN8" s="362"/>
      <c r="HO8" s="362"/>
      <c r="HP8" s="362"/>
      <c r="HQ8" s="362"/>
      <c r="HR8" s="362"/>
      <c r="HS8" s="362"/>
      <c r="HT8" s="362"/>
      <c r="HU8" s="362"/>
      <c r="HV8" s="362"/>
      <c r="HW8" s="362"/>
      <c r="HX8" s="362"/>
      <c r="HY8" s="362"/>
      <c r="HZ8" s="362"/>
      <c r="IA8" s="362"/>
      <c r="IB8" s="362"/>
      <c r="IC8" s="362"/>
      <c r="ID8" s="362"/>
      <c r="IE8" s="362"/>
      <c r="IF8" s="362"/>
      <c r="IG8" s="362"/>
      <c r="IH8" s="362"/>
      <c r="II8" s="362"/>
      <c r="IJ8" s="362"/>
      <c r="IK8" s="362"/>
      <c r="IL8" s="362"/>
    </row>
    <row r="9" ht="23.25" customHeight="1" spans="1:18">
      <c r="A9" s="127" t="s">
        <v>116</v>
      </c>
      <c r="B9" s="127" t="s">
        <v>117</v>
      </c>
      <c r="C9" s="128" t="s">
        <v>93</v>
      </c>
      <c r="D9" s="129" t="s">
        <v>155</v>
      </c>
      <c r="E9" s="356">
        <f t="shared" si="0"/>
        <v>365.25</v>
      </c>
      <c r="F9" s="109">
        <v>160.25</v>
      </c>
      <c r="G9" s="109">
        <v>160.25</v>
      </c>
      <c r="H9" s="109">
        <v>204.85</v>
      </c>
      <c r="I9" s="109">
        <v>46.2</v>
      </c>
      <c r="J9" s="109">
        <v>205</v>
      </c>
      <c r="K9" s="109">
        <v>205</v>
      </c>
      <c r="L9" s="357"/>
      <c r="M9" s="357"/>
      <c r="N9" s="357"/>
      <c r="O9" s="357"/>
      <c r="P9" s="357"/>
      <c r="Q9" s="357"/>
      <c r="R9" s="369"/>
    </row>
    <row r="10" ht="23.25" customHeight="1" spans="1:18">
      <c r="A10" s="127" t="s">
        <v>116</v>
      </c>
      <c r="B10" s="127" t="s">
        <v>117</v>
      </c>
      <c r="C10" s="128" t="s">
        <v>93</v>
      </c>
      <c r="D10" s="129" t="s">
        <v>139</v>
      </c>
      <c r="E10" s="356">
        <f t="shared" si="0"/>
        <v>160.25</v>
      </c>
      <c r="F10" s="109">
        <v>160.25</v>
      </c>
      <c r="G10" s="109">
        <v>160.25</v>
      </c>
      <c r="H10" s="109">
        <v>204.85</v>
      </c>
      <c r="I10" s="109">
        <v>46.2</v>
      </c>
      <c r="J10" s="109"/>
      <c r="K10" s="109"/>
      <c r="L10" s="357"/>
      <c r="M10" s="357"/>
      <c r="N10" s="357"/>
      <c r="O10" s="357"/>
      <c r="P10" s="357"/>
      <c r="Q10" s="357"/>
      <c r="R10" s="369"/>
    </row>
    <row r="11" ht="23.25" customHeight="1" spans="1:18">
      <c r="A11" s="127" t="s">
        <v>116</v>
      </c>
      <c r="B11" s="127" t="s">
        <v>117</v>
      </c>
      <c r="C11" s="128" t="s">
        <v>93</v>
      </c>
      <c r="D11" s="129" t="s">
        <v>140</v>
      </c>
      <c r="E11" s="356">
        <f t="shared" si="0"/>
        <v>185</v>
      </c>
      <c r="F11" s="109"/>
      <c r="G11" s="109"/>
      <c r="H11" s="356"/>
      <c r="I11" s="109"/>
      <c r="J11" s="109">
        <v>185</v>
      </c>
      <c r="K11" s="109">
        <v>185</v>
      </c>
      <c r="L11" s="357"/>
      <c r="M11" s="357"/>
      <c r="N11" s="357"/>
      <c r="O11" s="357"/>
      <c r="P11" s="357"/>
      <c r="Q11" s="357"/>
      <c r="R11" s="369"/>
    </row>
    <row r="12" ht="23.25" customHeight="1" spans="1:18">
      <c r="A12" s="132"/>
      <c r="B12" s="132"/>
      <c r="C12" s="131" t="s">
        <v>95</v>
      </c>
      <c r="D12" s="131" t="s">
        <v>96</v>
      </c>
      <c r="E12" s="356">
        <f t="shared" si="0"/>
        <v>20</v>
      </c>
      <c r="F12" s="109"/>
      <c r="G12" s="109"/>
      <c r="H12" s="356"/>
      <c r="I12" s="109"/>
      <c r="J12" s="109">
        <v>20</v>
      </c>
      <c r="K12" s="109">
        <v>20</v>
      </c>
      <c r="L12" s="357"/>
      <c r="M12" s="357"/>
      <c r="N12" s="357"/>
      <c r="O12" s="357"/>
      <c r="P12" s="357"/>
      <c r="Q12" s="357"/>
      <c r="R12" s="369"/>
    </row>
    <row r="13" ht="23.25" customHeight="1" spans="1:18">
      <c r="A13" s="127" t="s">
        <v>116</v>
      </c>
      <c r="B13" s="132" t="s">
        <v>117</v>
      </c>
      <c r="C13" s="131" t="s">
        <v>95</v>
      </c>
      <c r="D13" s="131" t="s">
        <v>118</v>
      </c>
      <c r="E13" s="356">
        <f t="shared" si="0"/>
        <v>15.97</v>
      </c>
      <c r="F13" s="109">
        <v>15.97</v>
      </c>
      <c r="G13" s="109">
        <v>15.97</v>
      </c>
      <c r="H13" s="356"/>
      <c r="I13" s="357"/>
      <c r="J13" s="357"/>
      <c r="K13" s="357"/>
      <c r="L13" s="357"/>
      <c r="M13" s="357"/>
      <c r="N13" s="357"/>
      <c r="O13" s="357"/>
      <c r="P13" s="357"/>
      <c r="Q13" s="357"/>
      <c r="R13" s="369"/>
    </row>
    <row r="14" ht="23.25" customHeight="1" spans="1:18">
      <c r="A14" s="132"/>
      <c r="B14" s="132"/>
      <c r="C14" s="131" t="s">
        <v>97</v>
      </c>
      <c r="D14" s="131" t="s">
        <v>98</v>
      </c>
      <c r="E14" s="356">
        <f t="shared" si="0"/>
        <v>15.97</v>
      </c>
      <c r="F14" s="109">
        <v>15.97</v>
      </c>
      <c r="G14" s="109">
        <v>15.97</v>
      </c>
      <c r="H14" s="356"/>
      <c r="I14" s="357"/>
      <c r="J14" s="357"/>
      <c r="K14" s="357"/>
      <c r="L14" s="357"/>
      <c r="M14" s="357"/>
      <c r="N14" s="357"/>
      <c r="O14" s="357"/>
      <c r="P14" s="357"/>
      <c r="Q14" s="357"/>
      <c r="R14" s="369"/>
    </row>
    <row r="15" ht="23.25" customHeight="1" spans="1:18">
      <c r="A15" s="127" t="s">
        <v>116</v>
      </c>
      <c r="B15" s="132" t="s">
        <v>117</v>
      </c>
      <c r="C15" s="131" t="s">
        <v>97</v>
      </c>
      <c r="D15" s="131" t="s">
        <v>118</v>
      </c>
      <c r="E15" s="356">
        <f t="shared" si="0"/>
        <v>29.52</v>
      </c>
      <c r="F15" s="111">
        <v>29.52</v>
      </c>
      <c r="G15" s="111">
        <v>29.52</v>
      </c>
      <c r="H15" s="356"/>
      <c r="I15" s="357"/>
      <c r="J15" s="357"/>
      <c r="K15" s="357"/>
      <c r="L15" s="357"/>
      <c r="M15" s="357"/>
      <c r="N15" s="357"/>
      <c r="O15" s="357"/>
      <c r="P15" s="357"/>
      <c r="Q15" s="357"/>
      <c r="R15" s="369"/>
    </row>
    <row r="16" ht="23.25" customHeight="1" spans="1:18">
      <c r="A16" s="132"/>
      <c r="B16" s="132"/>
      <c r="C16" s="131" t="s">
        <v>99</v>
      </c>
      <c r="D16" s="131" t="s">
        <v>100</v>
      </c>
      <c r="E16" s="356">
        <f t="shared" si="0"/>
        <v>29.52</v>
      </c>
      <c r="F16" s="111">
        <v>29.52</v>
      </c>
      <c r="G16" s="111">
        <v>29.52</v>
      </c>
      <c r="H16" s="356"/>
      <c r="I16" s="357"/>
      <c r="J16" s="357"/>
      <c r="K16" s="357"/>
      <c r="L16" s="357"/>
      <c r="M16" s="357"/>
      <c r="N16" s="357"/>
      <c r="O16" s="357"/>
      <c r="P16" s="357"/>
      <c r="Q16" s="357"/>
      <c r="R16" s="369"/>
    </row>
    <row r="17" ht="23.25" customHeight="1" spans="1:18">
      <c r="A17" s="127" t="s">
        <v>116</v>
      </c>
      <c r="B17" s="132" t="s">
        <v>117</v>
      </c>
      <c r="C17" s="131" t="s">
        <v>99</v>
      </c>
      <c r="D17" s="131" t="s">
        <v>118</v>
      </c>
      <c r="E17" s="356">
        <f t="shared" si="0"/>
        <v>16.85</v>
      </c>
      <c r="F17" s="111">
        <v>16.85</v>
      </c>
      <c r="G17" s="111">
        <v>16.85</v>
      </c>
      <c r="H17" s="356"/>
      <c r="I17" s="357"/>
      <c r="J17" s="357"/>
      <c r="K17" s="357"/>
      <c r="L17" s="357"/>
      <c r="M17" s="357"/>
      <c r="N17" s="357"/>
      <c r="O17" s="357"/>
      <c r="P17" s="357"/>
      <c r="Q17" s="357"/>
      <c r="R17" s="369"/>
    </row>
    <row r="18" ht="23.25" customHeight="1" spans="1:18">
      <c r="A18" s="132"/>
      <c r="B18" s="132"/>
      <c r="C18" s="131" t="s">
        <v>101</v>
      </c>
      <c r="D18" s="131" t="s">
        <v>102</v>
      </c>
      <c r="E18" s="356">
        <f t="shared" si="0"/>
        <v>16.85</v>
      </c>
      <c r="F18" s="111">
        <v>16.85</v>
      </c>
      <c r="G18" s="111">
        <v>16.85</v>
      </c>
      <c r="H18" s="356"/>
      <c r="I18" s="357"/>
      <c r="J18" s="357"/>
      <c r="K18" s="357"/>
      <c r="L18" s="357"/>
      <c r="M18" s="357"/>
      <c r="N18" s="357"/>
      <c r="O18" s="357"/>
      <c r="P18" s="357"/>
      <c r="Q18" s="357"/>
      <c r="R18" s="369"/>
    </row>
    <row r="19" ht="23.25" customHeight="1" spans="1:18">
      <c r="A19" s="127" t="s">
        <v>116</v>
      </c>
      <c r="B19" s="132" t="s">
        <v>117</v>
      </c>
      <c r="C19" s="131" t="s">
        <v>101</v>
      </c>
      <c r="D19" s="131" t="s">
        <v>118</v>
      </c>
      <c r="E19" s="356">
        <f t="shared" si="0"/>
        <v>9.88</v>
      </c>
      <c r="F19" s="111">
        <v>9.88</v>
      </c>
      <c r="G19" s="111">
        <v>9.88</v>
      </c>
      <c r="H19" s="356"/>
      <c r="I19" s="357"/>
      <c r="J19" s="357"/>
      <c r="K19" s="357"/>
      <c r="L19" s="357"/>
      <c r="M19" s="357"/>
      <c r="N19" s="357"/>
      <c r="O19" s="357"/>
      <c r="P19" s="357"/>
      <c r="Q19" s="357"/>
      <c r="R19" s="369"/>
    </row>
    <row r="20" ht="23.25" customHeight="1" spans="1:18">
      <c r="A20" s="132"/>
      <c r="B20" s="132"/>
      <c r="C20" s="131" t="s">
        <v>103</v>
      </c>
      <c r="D20" s="131" t="s">
        <v>104</v>
      </c>
      <c r="E20" s="356">
        <f t="shared" si="0"/>
        <v>9.88</v>
      </c>
      <c r="F20" s="111">
        <v>9.88</v>
      </c>
      <c r="G20" s="111">
        <v>9.88</v>
      </c>
      <c r="H20" s="356"/>
      <c r="I20" s="357"/>
      <c r="J20" s="357"/>
      <c r="K20" s="357"/>
      <c r="L20" s="357"/>
      <c r="M20" s="357"/>
      <c r="N20" s="357"/>
      <c r="O20" s="357"/>
      <c r="P20" s="357"/>
      <c r="Q20" s="357"/>
      <c r="R20" s="369"/>
    </row>
    <row r="21" ht="23.25" customHeight="1" spans="1:18">
      <c r="A21" s="127" t="s">
        <v>116</v>
      </c>
      <c r="B21" s="132" t="s">
        <v>117</v>
      </c>
      <c r="C21" s="131" t="s">
        <v>103</v>
      </c>
      <c r="D21" s="131" t="s">
        <v>118</v>
      </c>
      <c r="E21" s="356">
        <f t="shared" si="0"/>
        <v>20.27</v>
      </c>
      <c r="F21" s="111">
        <v>20.27</v>
      </c>
      <c r="G21" s="111">
        <v>20.27</v>
      </c>
      <c r="H21" s="356"/>
      <c r="I21" s="357"/>
      <c r="J21" s="357"/>
      <c r="K21" s="357"/>
      <c r="L21" s="357"/>
      <c r="M21" s="357"/>
      <c r="N21" s="357"/>
      <c r="O21" s="357"/>
      <c r="P21" s="357"/>
      <c r="Q21" s="357"/>
      <c r="R21" s="369"/>
    </row>
    <row r="22" ht="23.25" customHeight="1" spans="1:18">
      <c r="A22" s="132"/>
      <c r="B22" s="132"/>
      <c r="C22" s="131" t="s">
        <v>105</v>
      </c>
      <c r="D22" s="131" t="s">
        <v>106</v>
      </c>
      <c r="E22" s="356">
        <f t="shared" si="0"/>
        <v>20.27</v>
      </c>
      <c r="F22" s="111">
        <v>20.27</v>
      </c>
      <c r="G22" s="111">
        <v>20.27</v>
      </c>
      <c r="H22" s="356"/>
      <c r="I22" s="357"/>
      <c r="J22" s="357"/>
      <c r="K22" s="357"/>
      <c r="L22" s="357"/>
      <c r="M22" s="357"/>
      <c r="N22" s="357"/>
      <c r="O22" s="357"/>
      <c r="P22" s="357"/>
      <c r="Q22" s="357"/>
      <c r="R22" s="369"/>
    </row>
    <row r="23" ht="23.25" customHeight="1" spans="1:18">
      <c r="A23" s="127" t="s">
        <v>116</v>
      </c>
      <c r="B23" s="132" t="s">
        <v>117</v>
      </c>
      <c r="C23" s="131" t="s">
        <v>105</v>
      </c>
      <c r="D23" s="131" t="s">
        <v>118</v>
      </c>
      <c r="E23" s="356">
        <f t="shared" si="0"/>
        <v>20.99</v>
      </c>
      <c r="F23" s="111">
        <v>20.99</v>
      </c>
      <c r="G23" s="111">
        <v>20.99</v>
      </c>
      <c r="H23" s="356"/>
      <c r="I23" s="357"/>
      <c r="J23" s="357"/>
      <c r="K23" s="357"/>
      <c r="L23" s="357"/>
      <c r="M23" s="357"/>
      <c r="N23" s="357"/>
      <c r="O23" s="357"/>
      <c r="P23" s="357"/>
      <c r="Q23" s="357"/>
      <c r="R23" s="369"/>
    </row>
  </sheetData>
  <sheetProtection formatCells="0" formatColumns="0" formatRows="0"/>
  <mergeCells count="19">
    <mergeCell ref="A2:R2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B25"/>
  <sheetViews>
    <sheetView showGridLines="0" showZeros="0" workbookViewId="0">
      <selection activeCell="E10" sqref="E10"/>
    </sheetView>
  </sheetViews>
  <sheetFormatPr defaultColWidth="6.83333333333333" defaultRowHeight="19" customHeight="1"/>
  <cols>
    <col min="1" max="1" width="5.33333333333333" style="338" customWidth="1"/>
    <col min="2" max="2" width="5.33333333333333" style="339" customWidth="1"/>
    <col min="3" max="3" width="7.58333333333333" style="340" customWidth="1"/>
    <col min="4" max="4" width="24.0833333333333" style="341" customWidth="1"/>
    <col min="5" max="8" width="8.58333333333333" style="342" customWidth="1"/>
    <col min="9" max="236" width="8" style="343" customWidth="1"/>
    <col min="237" max="241" width="6.83333333333333" style="344" customWidth="1"/>
    <col min="242" max="16384" width="6.83333333333333" style="344"/>
  </cols>
  <sheetData>
    <row r="1" ht="23.25" customHeight="1" spans="1:8">
      <c r="A1" s="345"/>
      <c r="B1" s="345"/>
      <c r="C1" s="345"/>
      <c r="D1" s="345"/>
      <c r="E1" s="345"/>
      <c r="F1" s="345"/>
      <c r="G1" s="345"/>
      <c r="H1" s="345" t="s">
        <v>240</v>
      </c>
    </row>
    <row r="2" ht="23.25" customHeight="1" spans="1:8">
      <c r="A2" s="346" t="s">
        <v>241</v>
      </c>
      <c r="B2" s="346"/>
      <c r="C2" s="346"/>
      <c r="D2" s="346"/>
      <c r="E2" s="346"/>
      <c r="F2" s="346"/>
      <c r="G2" s="346"/>
      <c r="H2" s="346"/>
    </row>
    <row r="3" s="336" customFormat="1" ht="23.25" customHeight="1" spans="1:8">
      <c r="A3" s="347"/>
      <c r="B3" s="348"/>
      <c r="C3" s="345"/>
      <c r="D3" s="345"/>
      <c r="E3" s="345"/>
      <c r="F3" s="345"/>
      <c r="G3" s="345"/>
      <c r="H3" s="345" t="s">
        <v>77</v>
      </c>
    </row>
    <row r="4" s="336" customFormat="1" ht="23.25" customHeight="1" spans="1:8">
      <c r="A4" s="349" t="s">
        <v>121</v>
      </c>
      <c r="B4" s="349"/>
      <c r="C4" s="172" t="s">
        <v>78</v>
      </c>
      <c r="D4" s="172" t="s">
        <v>110</v>
      </c>
      <c r="E4" s="350" t="s">
        <v>123</v>
      </c>
      <c r="F4" s="350"/>
      <c r="G4" s="350"/>
      <c r="H4" s="350"/>
    </row>
    <row r="5" s="336" customFormat="1" ht="23.25" customHeight="1" spans="1:8">
      <c r="A5" s="172" t="s">
        <v>112</v>
      </c>
      <c r="B5" s="172" t="s">
        <v>113</v>
      </c>
      <c r="C5" s="172"/>
      <c r="D5" s="172"/>
      <c r="E5" s="172" t="s">
        <v>80</v>
      </c>
      <c r="F5" s="172" t="s">
        <v>128</v>
      </c>
      <c r="G5" s="172" t="s">
        <v>129</v>
      </c>
      <c r="H5" s="172" t="s">
        <v>130</v>
      </c>
    </row>
    <row r="6" ht="31.5" customHeight="1" spans="1:8">
      <c r="A6" s="172"/>
      <c r="B6" s="172"/>
      <c r="C6" s="172"/>
      <c r="D6" s="172"/>
      <c r="E6" s="172"/>
      <c r="F6" s="172"/>
      <c r="G6" s="172"/>
      <c r="H6" s="172"/>
    </row>
    <row r="7" ht="23.25" customHeight="1" spans="1:8">
      <c r="A7" s="351" t="s">
        <v>92</v>
      </c>
      <c r="B7" s="352" t="s">
        <v>92</v>
      </c>
      <c r="C7" s="352" t="s">
        <v>92</v>
      </c>
      <c r="D7" s="352" t="s">
        <v>92</v>
      </c>
      <c r="E7" s="352">
        <v>2</v>
      </c>
      <c r="F7" s="352">
        <v>3</v>
      </c>
      <c r="G7" s="351">
        <v>4</v>
      </c>
      <c r="H7" s="353">
        <v>5</v>
      </c>
    </row>
    <row r="8" ht="23.25" customHeight="1" spans="1:8">
      <c r="A8" s="351"/>
      <c r="B8" s="352"/>
      <c r="C8" s="352"/>
      <c r="D8" s="352"/>
      <c r="E8" s="354">
        <f>SUM(F8:H8)</f>
        <v>524.78</v>
      </c>
      <c r="F8" s="354">
        <v>273.73</v>
      </c>
      <c r="G8" s="355">
        <v>204.85</v>
      </c>
      <c r="H8" s="353">
        <v>46.2</v>
      </c>
    </row>
    <row r="9" s="337" customFormat="1" ht="23.25" customHeight="1" spans="1:236">
      <c r="A9" s="127"/>
      <c r="B9" s="127"/>
      <c r="C9" s="128" t="s">
        <v>93</v>
      </c>
      <c r="D9" s="129" t="s">
        <v>138</v>
      </c>
      <c r="E9" s="109">
        <v>160.25</v>
      </c>
      <c r="F9" s="109">
        <v>160.25</v>
      </c>
      <c r="G9" s="109">
        <v>204.85</v>
      </c>
      <c r="H9" s="109">
        <v>46.2</v>
      </c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362"/>
      <c r="AB9" s="362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362"/>
      <c r="AY9" s="362"/>
      <c r="AZ9" s="362"/>
      <c r="BA9" s="362"/>
      <c r="BB9" s="362"/>
      <c r="BC9" s="362"/>
      <c r="BD9" s="362"/>
      <c r="BE9" s="362"/>
      <c r="BF9" s="362"/>
      <c r="BG9" s="362"/>
      <c r="BH9" s="362"/>
      <c r="BI9" s="362"/>
      <c r="BJ9" s="362"/>
      <c r="BK9" s="362"/>
      <c r="BL9" s="362"/>
      <c r="BM9" s="362"/>
      <c r="BN9" s="362"/>
      <c r="BO9" s="362"/>
      <c r="BP9" s="362"/>
      <c r="BQ9" s="362"/>
      <c r="BR9" s="362"/>
      <c r="BS9" s="362"/>
      <c r="BT9" s="362"/>
      <c r="BU9" s="362"/>
      <c r="BV9" s="362"/>
      <c r="BW9" s="362"/>
      <c r="BX9" s="362"/>
      <c r="BY9" s="362"/>
      <c r="BZ9" s="362"/>
      <c r="CA9" s="362"/>
      <c r="CB9" s="362"/>
      <c r="CC9" s="362"/>
      <c r="CD9" s="362"/>
      <c r="CE9" s="362"/>
      <c r="CF9" s="362"/>
      <c r="CG9" s="362"/>
      <c r="CH9" s="362"/>
      <c r="CI9" s="362"/>
      <c r="CJ9" s="362"/>
      <c r="CK9" s="362"/>
      <c r="CL9" s="362"/>
      <c r="CM9" s="362"/>
      <c r="CN9" s="362"/>
      <c r="CO9" s="362"/>
      <c r="CP9" s="362"/>
      <c r="CQ9" s="362"/>
      <c r="CR9" s="362"/>
      <c r="CS9" s="362"/>
      <c r="CT9" s="362"/>
      <c r="CU9" s="362"/>
      <c r="CV9" s="362"/>
      <c r="CW9" s="362"/>
      <c r="CX9" s="362"/>
      <c r="CY9" s="362"/>
      <c r="CZ9" s="362"/>
      <c r="DA9" s="362"/>
      <c r="DB9" s="362"/>
      <c r="DC9" s="362"/>
      <c r="DD9" s="362"/>
      <c r="DE9" s="362"/>
      <c r="DF9" s="362"/>
      <c r="DG9" s="362"/>
      <c r="DH9" s="362"/>
      <c r="DI9" s="362"/>
      <c r="DJ9" s="362"/>
      <c r="DK9" s="362"/>
      <c r="DL9" s="362"/>
      <c r="DM9" s="362"/>
      <c r="DN9" s="362"/>
      <c r="DO9" s="362"/>
      <c r="DP9" s="362"/>
      <c r="DQ9" s="362"/>
      <c r="DR9" s="362"/>
      <c r="DS9" s="362"/>
      <c r="DT9" s="362"/>
      <c r="DU9" s="362"/>
      <c r="DV9" s="362"/>
      <c r="DW9" s="362"/>
      <c r="DX9" s="362"/>
      <c r="DY9" s="362"/>
      <c r="DZ9" s="362"/>
      <c r="EA9" s="362"/>
      <c r="EB9" s="362"/>
      <c r="EC9" s="362"/>
      <c r="ED9" s="362"/>
      <c r="EE9" s="362"/>
      <c r="EF9" s="362"/>
      <c r="EG9" s="362"/>
      <c r="EH9" s="362"/>
      <c r="EI9" s="362"/>
      <c r="EJ9" s="362"/>
      <c r="EK9" s="362"/>
      <c r="EL9" s="362"/>
      <c r="EM9" s="362"/>
      <c r="EN9" s="362"/>
      <c r="EO9" s="362"/>
      <c r="EP9" s="362"/>
      <c r="EQ9" s="362"/>
      <c r="ER9" s="362"/>
      <c r="ES9" s="362"/>
      <c r="ET9" s="362"/>
      <c r="EU9" s="362"/>
      <c r="EV9" s="362"/>
      <c r="EW9" s="362"/>
      <c r="EX9" s="362"/>
      <c r="EY9" s="362"/>
      <c r="EZ9" s="362"/>
      <c r="FA9" s="362"/>
      <c r="FB9" s="362"/>
      <c r="FC9" s="362"/>
      <c r="FD9" s="362"/>
      <c r="FE9" s="362"/>
      <c r="FF9" s="362"/>
      <c r="FG9" s="362"/>
      <c r="FH9" s="362"/>
      <c r="FI9" s="362"/>
      <c r="FJ9" s="362"/>
      <c r="FK9" s="362"/>
      <c r="FL9" s="362"/>
      <c r="FM9" s="362"/>
      <c r="FN9" s="362"/>
      <c r="FO9" s="362"/>
      <c r="FP9" s="362"/>
      <c r="FQ9" s="362"/>
      <c r="FR9" s="362"/>
      <c r="FS9" s="362"/>
      <c r="FT9" s="362"/>
      <c r="FU9" s="362"/>
      <c r="FV9" s="362"/>
      <c r="FW9" s="362"/>
      <c r="FX9" s="362"/>
      <c r="FY9" s="362"/>
      <c r="FZ9" s="362"/>
      <c r="GA9" s="362"/>
      <c r="GB9" s="362"/>
      <c r="GC9" s="362"/>
      <c r="GD9" s="362"/>
      <c r="GE9" s="362"/>
      <c r="GF9" s="362"/>
      <c r="GG9" s="362"/>
      <c r="GH9" s="362"/>
      <c r="GI9" s="362"/>
      <c r="GJ9" s="362"/>
      <c r="GK9" s="362"/>
      <c r="GL9" s="362"/>
      <c r="GM9" s="362"/>
      <c r="GN9" s="362"/>
      <c r="GO9" s="362"/>
      <c r="GP9" s="362"/>
      <c r="GQ9" s="362"/>
      <c r="GR9" s="362"/>
      <c r="GS9" s="362"/>
      <c r="GT9" s="362"/>
      <c r="GU9" s="362"/>
      <c r="GV9" s="362"/>
      <c r="GW9" s="362"/>
      <c r="GX9" s="362"/>
      <c r="GY9" s="362"/>
      <c r="GZ9" s="362"/>
      <c r="HA9" s="362"/>
      <c r="HB9" s="362"/>
      <c r="HC9" s="362"/>
      <c r="HD9" s="362"/>
      <c r="HE9" s="362"/>
      <c r="HF9" s="362"/>
      <c r="HG9" s="362"/>
      <c r="HH9" s="362"/>
      <c r="HI9" s="362"/>
      <c r="HJ9" s="362"/>
      <c r="HK9" s="362"/>
      <c r="HL9" s="362"/>
      <c r="HM9" s="362"/>
      <c r="HN9" s="362"/>
      <c r="HO9" s="362"/>
      <c r="HP9" s="362"/>
      <c r="HQ9" s="362"/>
      <c r="HR9" s="362"/>
      <c r="HS9" s="362"/>
      <c r="HT9" s="362"/>
      <c r="HU9" s="362"/>
      <c r="HV9" s="362"/>
      <c r="HW9" s="362"/>
      <c r="HX9" s="362"/>
      <c r="HY9" s="362"/>
      <c r="HZ9" s="362"/>
      <c r="IA9" s="362"/>
      <c r="IB9" s="362"/>
    </row>
    <row r="10" ht="23.25" customHeight="1" spans="1:8">
      <c r="A10" s="127" t="s">
        <v>116</v>
      </c>
      <c r="B10" s="127" t="s">
        <v>117</v>
      </c>
      <c r="C10" s="128" t="s">
        <v>93</v>
      </c>
      <c r="D10" s="129" t="s">
        <v>155</v>
      </c>
      <c r="E10" s="109">
        <v>160.25</v>
      </c>
      <c r="F10" s="109">
        <v>160.25</v>
      </c>
      <c r="G10" s="109">
        <v>204.85</v>
      </c>
      <c r="H10" s="109">
        <v>46.2</v>
      </c>
    </row>
    <row r="11" ht="23.25" customHeight="1" spans="1:8">
      <c r="A11" s="127" t="s">
        <v>116</v>
      </c>
      <c r="B11" s="127" t="s">
        <v>117</v>
      </c>
      <c r="C11" s="128" t="s">
        <v>93</v>
      </c>
      <c r="D11" s="129" t="s">
        <v>139</v>
      </c>
      <c r="E11" s="109"/>
      <c r="F11" s="109"/>
      <c r="G11" s="356"/>
      <c r="H11" s="109"/>
    </row>
    <row r="12" ht="23.25" customHeight="1" spans="1:8">
      <c r="A12" s="127" t="s">
        <v>116</v>
      </c>
      <c r="B12" s="127" t="s">
        <v>117</v>
      </c>
      <c r="C12" s="128" t="s">
        <v>93</v>
      </c>
      <c r="D12" s="129" t="s">
        <v>140</v>
      </c>
      <c r="E12" s="109"/>
      <c r="F12" s="109"/>
      <c r="G12" s="356"/>
      <c r="H12" s="109"/>
    </row>
    <row r="13" ht="23.25" customHeight="1" spans="1:8">
      <c r="A13" s="132"/>
      <c r="B13" s="132"/>
      <c r="C13" s="131" t="s">
        <v>95</v>
      </c>
      <c r="D13" s="131" t="s">
        <v>96</v>
      </c>
      <c r="E13" s="109">
        <v>15.97</v>
      </c>
      <c r="F13" s="109">
        <v>15.97</v>
      </c>
      <c r="G13" s="356"/>
      <c r="H13" s="357"/>
    </row>
    <row r="14" ht="23.25" customHeight="1" spans="1:8">
      <c r="A14" s="127" t="s">
        <v>116</v>
      </c>
      <c r="B14" s="132" t="s">
        <v>117</v>
      </c>
      <c r="C14" s="131" t="s">
        <v>95</v>
      </c>
      <c r="D14" s="131" t="s">
        <v>118</v>
      </c>
      <c r="E14" s="109">
        <v>15.97</v>
      </c>
      <c r="F14" s="109">
        <v>15.97</v>
      </c>
      <c r="G14" s="356"/>
      <c r="H14" s="357"/>
    </row>
    <row r="15" ht="23.25" customHeight="1" spans="1:8">
      <c r="A15" s="132"/>
      <c r="B15" s="132"/>
      <c r="C15" s="131" t="s">
        <v>97</v>
      </c>
      <c r="D15" s="131" t="s">
        <v>98</v>
      </c>
      <c r="E15" s="111">
        <v>29.52</v>
      </c>
      <c r="F15" s="111">
        <v>29.52</v>
      </c>
      <c r="G15" s="356"/>
      <c r="H15" s="357"/>
    </row>
    <row r="16" ht="23.25" customHeight="1" spans="1:8">
      <c r="A16" s="127" t="s">
        <v>116</v>
      </c>
      <c r="B16" s="132" t="s">
        <v>117</v>
      </c>
      <c r="C16" s="131" t="s">
        <v>97</v>
      </c>
      <c r="D16" s="131" t="s">
        <v>118</v>
      </c>
      <c r="E16" s="111">
        <v>29.52</v>
      </c>
      <c r="F16" s="111">
        <v>29.52</v>
      </c>
      <c r="G16" s="356"/>
      <c r="H16" s="357"/>
    </row>
    <row r="17" ht="23.25" customHeight="1" spans="1:8">
      <c r="A17" s="132"/>
      <c r="B17" s="132"/>
      <c r="C17" s="131" t="s">
        <v>99</v>
      </c>
      <c r="D17" s="131" t="s">
        <v>100</v>
      </c>
      <c r="E17" s="111">
        <v>16.85</v>
      </c>
      <c r="F17" s="111">
        <v>16.85</v>
      </c>
      <c r="G17" s="356"/>
      <c r="H17" s="357"/>
    </row>
    <row r="18" ht="23.25" customHeight="1" spans="1:8">
      <c r="A18" s="127" t="s">
        <v>116</v>
      </c>
      <c r="B18" s="132" t="s">
        <v>117</v>
      </c>
      <c r="C18" s="131" t="s">
        <v>99</v>
      </c>
      <c r="D18" s="131" t="s">
        <v>118</v>
      </c>
      <c r="E18" s="111">
        <v>16.85</v>
      </c>
      <c r="F18" s="111">
        <v>16.85</v>
      </c>
      <c r="G18" s="356"/>
      <c r="H18" s="357"/>
    </row>
    <row r="19" ht="23.25" customHeight="1" spans="1:8">
      <c r="A19" s="132"/>
      <c r="B19" s="132"/>
      <c r="C19" s="131" t="s">
        <v>101</v>
      </c>
      <c r="D19" s="131" t="s">
        <v>102</v>
      </c>
      <c r="E19" s="111">
        <v>9.88</v>
      </c>
      <c r="F19" s="111">
        <v>9.88</v>
      </c>
      <c r="G19" s="356"/>
      <c r="H19" s="357"/>
    </row>
    <row r="20" ht="23.25" customHeight="1" spans="1:8">
      <c r="A20" s="127" t="s">
        <v>116</v>
      </c>
      <c r="B20" s="132" t="s">
        <v>117</v>
      </c>
      <c r="C20" s="131" t="s">
        <v>101</v>
      </c>
      <c r="D20" s="131" t="s">
        <v>118</v>
      </c>
      <c r="E20" s="111">
        <v>9.88</v>
      </c>
      <c r="F20" s="111">
        <v>9.88</v>
      </c>
      <c r="G20" s="356"/>
      <c r="H20" s="357"/>
    </row>
    <row r="21" ht="23.25" customHeight="1" spans="1:8">
      <c r="A21" s="132"/>
      <c r="B21" s="132"/>
      <c r="C21" s="131" t="s">
        <v>103</v>
      </c>
      <c r="D21" s="131" t="s">
        <v>104</v>
      </c>
      <c r="E21" s="111">
        <v>20.27</v>
      </c>
      <c r="F21" s="111">
        <v>20.27</v>
      </c>
      <c r="G21" s="356"/>
      <c r="H21" s="357"/>
    </row>
    <row r="22" ht="23.25" customHeight="1" spans="1:8">
      <c r="A22" s="127" t="s">
        <v>116</v>
      </c>
      <c r="B22" s="132" t="s">
        <v>117</v>
      </c>
      <c r="C22" s="131" t="s">
        <v>103</v>
      </c>
      <c r="D22" s="131" t="s">
        <v>118</v>
      </c>
      <c r="E22" s="111">
        <v>20.27</v>
      </c>
      <c r="F22" s="111">
        <v>20.27</v>
      </c>
      <c r="G22" s="356"/>
      <c r="H22" s="357"/>
    </row>
    <row r="23" ht="23.25" customHeight="1" spans="1:8">
      <c r="A23" s="132"/>
      <c r="B23" s="132"/>
      <c r="C23" s="131" t="s">
        <v>105</v>
      </c>
      <c r="D23" s="131" t="s">
        <v>106</v>
      </c>
      <c r="E23" s="111">
        <v>20.99</v>
      </c>
      <c r="F23" s="111">
        <v>20.99</v>
      </c>
      <c r="G23" s="356"/>
      <c r="H23" s="357"/>
    </row>
    <row r="24" ht="23.25" customHeight="1" spans="1:8">
      <c r="A24" s="127" t="s">
        <v>116</v>
      </c>
      <c r="B24" s="132" t="s">
        <v>117</v>
      </c>
      <c r="C24" s="131" t="s">
        <v>105</v>
      </c>
      <c r="D24" s="131" t="s">
        <v>118</v>
      </c>
      <c r="E24" s="111">
        <v>20.99</v>
      </c>
      <c r="F24" s="111">
        <v>20.99</v>
      </c>
      <c r="G24" s="356"/>
      <c r="H24" s="357"/>
    </row>
    <row r="25" ht="23.25" customHeight="1" spans="1:8">
      <c r="A25" s="358"/>
      <c r="B25" s="359"/>
      <c r="C25" s="360"/>
      <c r="D25" s="361"/>
      <c r="E25" s="356"/>
      <c r="F25" s="356"/>
      <c r="G25" s="356"/>
      <c r="H25" s="357"/>
    </row>
  </sheetData>
  <sheetProtection formatCells="0" formatColumns="0" formatRows="0"/>
  <mergeCells count="9">
    <mergeCell ref="A2:H2"/>
    <mergeCell ref="A5:A6"/>
    <mergeCell ref="B5:B6"/>
    <mergeCell ref="C4:C6"/>
    <mergeCell ref="D4:D6"/>
    <mergeCell ref="E5:E6"/>
    <mergeCell ref="F5:F6"/>
    <mergeCell ref="G5:G6"/>
    <mergeCell ref="H5:H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2"/>
  <sheetViews>
    <sheetView showGridLines="0" showZeros="0" workbookViewId="0">
      <selection activeCell="F9" sqref="F9"/>
    </sheetView>
  </sheetViews>
  <sheetFormatPr defaultColWidth="6.75" defaultRowHeight="23.15" customHeight="1"/>
  <cols>
    <col min="1" max="3" width="3.58333333333333" style="313" customWidth="1"/>
    <col min="4" max="4" width="7.25" style="313" customWidth="1"/>
    <col min="5" max="5" width="19.5" style="313" customWidth="1"/>
    <col min="6" max="6" width="9" style="313" customWidth="1"/>
    <col min="7" max="7" width="8.5" style="313" customWidth="1"/>
    <col min="8" max="11" width="7.5" style="313" customWidth="1"/>
    <col min="12" max="12" width="7.5" style="314" customWidth="1"/>
    <col min="13" max="21" width="7.5" style="313" customWidth="1"/>
    <col min="22" max="22" width="8.08333333333333" style="313" customWidth="1"/>
    <col min="23" max="25" width="7.5" style="313" customWidth="1"/>
    <col min="26" max="16384" width="6.75" style="313"/>
  </cols>
  <sheetData>
    <row r="1" customHeight="1" spans="2:26">
      <c r="B1" s="315"/>
      <c r="C1" s="315"/>
      <c r="D1" s="315"/>
      <c r="E1" s="315"/>
      <c r="F1" s="315"/>
      <c r="G1" s="315"/>
      <c r="H1" s="315"/>
      <c r="I1" s="315"/>
      <c r="J1" s="315"/>
      <c r="K1" s="315"/>
      <c r="M1" s="315"/>
      <c r="N1" s="315"/>
      <c r="O1" s="315"/>
      <c r="P1" s="315"/>
      <c r="Q1" s="315"/>
      <c r="R1" s="315"/>
      <c r="S1" s="315"/>
      <c r="T1" s="315"/>
      <c r="U1" s="315"/>
      <c r="Y1" s="332" t="s">
        <v>242</v>
      </c>
      <c r="Z1" s="333"/>
    </row>
    <row r="2" customHeight="1" spans="1:25">
      <c r="A2" s="316" t="s">
        <v>243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</row>
    <row r="3" customHeight="1" spans="1:26">
      <c r="A3" s="317"/>
      <c r="B3" s="317"/>
      <c r="C3" s="317"/>
      <c r="D3" s="318"/>
      <c r="E3" s="318"/>
      <c r="F3" s="318"/>
      <c r="G3" s="318"/>
      <c r="H3" s="318"/>
      <c r="I3" s="318"/>
      <c r="J3" s="318"/>
      <c r="K3" s="318"/>
      <c r="M3" s="318"/>
      <c r="N3" s="318"/>
      <c r="O3" s="318"/>
      <c r="P3" s="318"/>
      <c r="Q3" s="318"/>
      <c r="R3" s="318"/>
      <c r="S3" s="318"/>
      <c r="T3" s="318"/>
      <c r="U3" s="318"/>
      <c r="X3" s="328" t="s">
        <v>77</v>
      </c>
      <c r="Y3" s="328"/>
      <c r="Z3" s="334"/>
    </row>
    <row r="4" ht="27" customHeight="1" spans="1:27">
      <c r="A4" s="319" t="s">
        <v>109</v>
      </c>
      <c r="B4" s="319"/>
      <c r="C4" s="319"/>
      <c r="D4" s="320" t="s">
        <v>78</v>
      </c>
      <c r="E4" s="320" t="s">
        <v>110</v>
      </c>
      <c r="F4" s="320" t="s">
        <v>111</v>
      </c>
      <c r="G4" s="321" t="s">
        <v>158</v>
      </c>
      <c r="H4" s="322"/>
      <c r="I4" s="322"/>
      <c r="J4" s="322"/>
      <c r="K4" s="322"/>
      <c r="L4" s="323"/>
      <c r="M4" s="324" t="s">
        <v>159</v>
      </c>
      <c r="N4" s="324"/>
      <c r="O4" s="324"/>
      <c r="P4" s="324"/>
      <c r="Q4" s="324"/>
      <c r="R4" s="324"/>
      <c r="S4" s="324"/>
      <c r="T4" s="324"/>
      <c r="U4" s="324"/>
      <c r="V4" s="324"/>
      <c r="W4" s="329" t="s">
        <v>160</v>
      </c>
      <c r="X4" s="320" t="s">
        <v>161</v>
      </c>
      <c r="Y4" s="320"/>
      <c r="Z4" s="320"/>
      <c r="AA4" s="320"/>
    </row>
    <row r="5" ht="27" customHeight="1" spans="1:27">
      <c r="A5" s="320" t="s">
        <v>112</v>
      </c>
      <c r="B5" s="320" t="s">
        <v>113</v>
      </c>
      <c r="C5" s="320" t="s">
        <v>114</v>
      </c>
      <c r="D5" s="320"/>
      <c r="E5" s="320"/>
      <c r="F5" s="320"/>
      <c r="G5" s="320" t="s">
        <v>80</v>
      </c>
      <c r="H5" s="320" t="s">
        <v>162</v>
      </c>
      <c r="I5" s="320" t="s">
        <v>163</v>
      </c>
      <c r="J5" s="320" t="s">
        <v>164</v>
      </c>
      <c r="K5" s="325" t="s">
        <v>165</v>
      </c>
      <c r="L5" s="320" t="s">
        <v>166</v>
      </c>
      <c r="M5" s="320" t="s">
        <v>80</v>
      </c>
      <c r="N5" s="320" t="s">
        <v>167</v>
      </c>
      <c r="O5" s="320" t="s">
        <v>168</v>
      </c>
      <c r="P5" s="320" t="s">
        <v>169</v>
      </c>
      <c r="Q5" s="325" t="s">
        <v>170</v>
      </c>
      <c r="R5" s="325" t="s">
        <v>171</v>
      </c>
      <c r="S5" s="320" t="s">
        <v>172</v>
      </c>
      <c r="T5" s="320" t="s">
        <v>173</v>
      </c>
      <c r="U5" s="320" t="s">
        <v>174</v>
      </c>
      <c r="V5" s="320" t="s">
        <v>175</v>
      </c>
      <c r="W5" s="330"/>
      <c r="X5" s="320" t="s">
        <v>80</v>
      </c>
      <c r="Y5" s="320" t="s">
        <v>176</v>
      </c>
      <c r="Z5" s="320" t="s">
        <v>177</v>
      </c>
      <c r="AA5" s="320" t="s">
        <v>161</v>
      </c>
    </row>
    <row r="6" ht="27" customHeight="1" spans="1:27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5"/>
      <c r="L6" s="320"/>
      <c r="M6" s="320"/>
      <c r="N6" s="320"/>
      <c r="O6" s="320"/>
      <c r="P6" s="320"/>
      <c r="Q6" s="325"/>
      <c r="R6" s="325"/>
      <c r="S6" s="320"/>
      <c r="T6" s="320"/>
      <c r="U6" s="320"/>
      <c r="V6" s="320"/>
      <c r="W6" s="331"/>
      <c r="X6" s="320"/>
      <c r="Y6" s="320"/>
      <c r="Z6" s="320"/>
      <c r="AA6" s="320"/>
    </row>
    <row r="7" customHeight="1" spans="1:27">
      <c r="A7" s="319" t="s">
        <v>92</v>
      </c>
      <c r="B7" s="319" t="s">
        <v>92</v>
      </c>
      <c r="C7" s="319" t="s">
        <v>92</v>
      </c>
      <c r="D7" s="319" t="s">
        <v>92</v>
      </c>
      <c r="E7" s="319" t="s">
        <v>92</v>
      </c>
      <c r="F7" s="319">
        <v>1</v>
      </c>
      <c r="G7" s="319">
        <v>2</v>
      </c>
      <c r="H7" s="319">
        <v>3</v>
      </c>
      <c r="I7" s="319">
        <v>4</v>
      </c>
      <c r="J7" s="319">
        <v>5</v>
      </c>
      <c r="K7" s="319">
        <v>6</v>
      </c>
      <c r="L7" s="319">
        <v>7</v>
      </c>
      <c r="M7" s="319">
        <v>8</v>
      </c>
      <c r="N7" s="319">
        <v>9</v>
      </c>
      <c r="O7" s="319">
        <v>10</v>
      </c>
      <c r="P7" s="319">
        <v>11</v>
      </c>
      <c r="Q7" s="319">
        <v>12</v>
      </c>
      <c r="R7" s="319">
        <v>13</v>
      </c>
      <c r="S7" s="319">
        <v>14</v>
      </c>
      <c r="T7" s="319">
        <v>15</v>
      </c>
      <c r="U7" s="319">
        <v>16</v>
      </c>
      <c r="V7" s="319">
        <v>17</v>
      </c>
      <c r="W7" s="319">
        <v>18</v>
      </c>
      <c r="X7" s="319">
        <v>19</v>
      </c>
      <c r="Y7" s="319">
        <v>20</v>
      </c>
      <c r="Z7" s="319">
        <v>21</v>
      </c>
      <c r="AA7" s="319">
        <v>22</v>
      </c>
    </row>
    <row r="8" s="312" customFormat="1" ht="26.25" customHeight="1" spans="1:254">
      <c r="A8" s="132"/>
      <c r="B8" s="132"/>
      <c r="C8" s="132"/>
      <c r="D8" s="132"/>
      <c r="E8" s="310" t="s">
        <v>115</v>
      </c>
      <c r="F8" s="311">
        <f t="shared" ref="F8:F22" si="0">G8+M8+W8+X8</f>
        <v>273.73</v>
      </c>
      <c r="G8" s="311">
        <f t="shared" ref="G8:G22" si="1">SUM(H8:L8)</f>
        <v>194.25</v>
      </c>
      <c r="H8" s="311">
        <v>120.83</v>
      </c>
      <c r="I8" s="311">
        <v>40.32</v>
      </c>
      <c r="J8" s="311">
        <v>6.9</v>
      </c>
      <c r="K8" s="311">
        <v>12</v>
      </c>
      <c r="L8" s="326">
        <v>14.2</v>
      </c>
      <c r="M8" s="311">
        <f t="shared" ref="M8:M22" si="2">SUM(N8:V8)</f>
        <v>50.05</v>
      </c>
      <c r="N8" s="311">
        <v>20.53</v>
      </c>
      <c r="O8" s="311">
        <v>11.56</v>
      </c>
      <c r="P8" s="311">
        <v>1.76</v>
      </c>
      <c r="Q8" s="311">
        <v>8.22</v>
      </c>
      <c r="R8" s="311">
        <v>1.13</v>
      </c>
      <c r="S8" s="311">
        <v>1.62</v>
      </c>
      <c r="T8" s="311">
        <v>1.2</v>
      </c>
      <c r="U8" s="311">
        <v>2.43</v>
      </c>
      <c r="V8" s="311">
        <v>1.6</v>
      </c>
      <c r="W8" s="311">
        <v>23.13</v>
      </c>
      <c r="X8" s="311">
        <f t="shared" ref="X8:X22" si="3">SUM(Y8:AA8)</f>
        <v>6.3</v>
      </c>
      <c r="Y8" s="311"/>
      <c r="Z8" s="311"/>
      <c r="AA8" s="311">
        <v>6.3</v>
      </c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5"/>
      <c r="CE8" s="335"/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35"/>
      <c r="CZ8" s="335"/>
      <c r="DA8" s="335"/>
      <c r="DB8" s="335"/>
      <c r="DC8" s="335"/>
      <c r="DD8" s="335"/>
      <c r="DE8" s="335"/>
      <c r="DF8" s="335"/>
      <c r="DG8" s="335"/>
      <c r="DH8" s="335"/>
      <c r="DI8" s="335"/>
      <c r="DJ8" s="335"/>
      <c r="DK8" s="335"/>
      <c r="DL8" s="335"/>
      <c r="DM8" s="335"/>
      <c r="DN8" s="335"/>
      <c r="DO8" s="335"/>
      <c r="DP8" s="335"/>
      <c r="DQ8" s="335"/>
      <c r="DR8" s="335"/>
      <c r="DS8" s="335"/>
      <c r="DT8" s="335"/>
      <c r="DU8" s="335"/>
      <c r="DV8" s="335"/>
      <c r="DW8" s="335"/>
      <c r="DX8" s="335"/>
      <c r="DY8" s="335"/>
      <c r="DZ8" s="335"/>
      <c r="EA8" s="335"/>
      <c r="EB8" s="335"/>
      <c r="EC8" s="335"/>
      <c r="ED8" s="335"/>
      <c r="EE8" s="335"/>
      <c r="EF8" s="335"/>
      <c r="EG8" s="335"/>
      <c r="EH8" s="335"/>
      <c r="EI8" s="335"/>
      <c r="EJ8" s="335"/>
      <c r="EK8" s="335"/>
      <c r="EL8" s="335"/>
      <c r="EM8" s="335"/>
      <c r="EN8" s="335"/>
      <c r="EO8" s="335"/>
      <c r="EP8" s="335"/>
      <c r="EQ8" s="335"/>
      <c r="ER8" s="335"/>
      <c r="ES8" s="335"/>
      <c r="ET8" s="335"/>
      <c r="EU8" s="335"/>
      <c r="EV8" s="335"/>
      <c r="EW8" s="335"/>
      <c r="EX8" s="335"/>
      <c r="EY8" s="335"/>
      <c r="EZ8" s="335"/>
      <c r="FA8" s="335"/>
      <c r="FB8" s="335"/>
      <c r="FC8" s="335"/>
      <c r="FD8" s="335"/>
      <c r="FE8" s="335"/>
      <c r="FF8" s="335"/>
      <c r="FG8" s="335"/>
      <c r="FH8" s="335"/>
      <c r="FI8" s="335"/>
      <c r="FJ8" s="335"/>
      <c r="FK8" s="335"/>
      <c r="FL8" s="335"/>
      <c r="FM8" s="335"/>
      <c r="FN8" s="335"/>
      <c r="FO8" s="335"/>
      <c r="FP8" s="335"/>
      <c r="FQ8" s="335"/>
      <c r="FR8" s="335"/>
      <c r="FS8" s="335"/>
      <c r="FT8" s="335"/>
      <c r="FU8" s="335"/>
      <c r="FV8" s="335"/>
      <c r="FW8" s="335"/>
      <c r="FX8" s="335"/>
      <c r="FY8" s="335"/>
      <c r="FZ8" s="335"/>
      <c r="GA8" s="335"/>
      <c r="GB8" s="335"/>
      <c r="GC8" s="335"/>
      <c r="GD8" s="335"/>
      <c r="GE8" s="335"/>
      <c r="GF8" s="335"/>
      <c r="GG8" s="335"/>
      <c r="GH8" s="335"/>
      <c r="GI8" s="335"/>
      <c r="GJ8" s="335"/>
      <c r="GK8" s="335"/>
      <c r="GL8" s="335"/>
      <c r="GM8" s="335"/>
      <c r="GN8" s="335"/>
      <c r="GO8" s="335"/>
      <c r="GP8" s="335"/>
      <c r="GQ8" s="335"/>
      <c r="GR8" s="335"/>
      <c r="GS8" s="335"/>
      <c r="GT8" s="335"/>
      <c r="GU8" s="335"/>
      <c r="GV8" s="335"/>
      <c r="GW8" s="335"/>
      <c r="GX8" s="335"/>
      <c r="GY8" s="335"/>
      <c r="GZ8" s="335"/>
      <c r="HA8" s="335"/>
      <c r="HB8" s="335"/>
      <c r="HC8" s="335"/>
      <c r="HD8" s="335"/>
      <c r="HE8" s="335"/>
      <c r="HF8" s="335"/>
      <c r="HG8" s="335"/>
      <c r="HH8" s="335"/>
      <c r="HI8" s="335"/>
      <c r="HJ8" s="335"/>
      <c r="HK8" s="335"/>
      <c r="HL8" s="335"/>
      <c r="HM8" s="335"/>
      <c r="HN8" s="335"/>
      <c r="HO8" s="335"/>
      <c r="HP8" s="335"/>
      <c r="HQ8" s="335"/>
      <c r="HR8" s="335"/>
      <c r="HS8" s="335"/>
      <c r="HT8" s="335"/>
      <c r="HU8" s="335"/>
      <c r="HV8" s="335"/>
      <c r="HW8" s="335"/>
      <c r="HX8" s="335"/>
      <c r="HY8" s="335"/>
      <c r="HZ8" s="335"/>
      <c r="IA8" s="335"/>
      <c r="IB8" s="335"/>
      <c r="IC8" s="335"/>
      <c r="ID8" s="335"/>
      <c r="IE8" s="335"/>
      <c r="IF8" s="335"/>
      <c r="IG8" s="335"/>
      <c r="IH8" s="335"/>
      <c r="II8" s="335"/>
      <c r="IJ8" s="335"/>
      <c r="IK8" s="335"/>
      <c r="IL8" s="335"/>
      <c r="IM8" s="335"/>
      <c r="IN8" s="335"/>
      <c r="IO8" s="335"/>
      <c r="IP8" s="335"/>
      <c r="IQ8" s="335"/>
      <c r="IR8" s="335"/>
      <c r="IS8" s="335"/>
      <c r="IT8" s="335"/>
    </row>
    <row r="9" ht="26.25" customHeight="1" spans="1:27">
      <c r="A9" s="132"/>
      <c r="B9" s="132"/>
      <c r="C9" s="132"/>
      <c r="D9" s="131" t="s">
        <v>93</v>
      </c>
      <c r="E9" s="131" t="s">
        <v>94</v>
      </c>
      <c r="F9" s="311">
        <f t="shared" si="0"/>
        <v>160.26</v>
      </c>
      <c r="G9" s="311">
        <f t="shared" si="1"/>
        <v>122.63</v>
      </c>
      <c r="H9" s="311">
        <v>80.68</v>
      </c>
      <c r="I9" s="311">
        <v>13.45</v>
      </c>
      <c r="J9" s="311">
        <v>6.5</v>
      </c>
      <c r="K9" s="311">
        <v>12</v>
      </c>
      <c r="L9" s="326">
        <v>10</v>
      </c>
      <c r="M9" s="311">
        <f t="shared" si="2"/>
        <v>21.93</v>
      </c>
      <c r="N9" s="311">
        <v>7.08</v>
      </c>
      <c r="O9" s="311">
        <v>6.88</v>
      </c>
      <c r="P9" s="311">
        <v>1.42</v>
      </c>
      <c r="Q9" s="311">
        <v>2.83</v>
      </c>
      <c r="R9" s="311">
        <v>0.47</v>
      </c>
      <c r="S9" s="311">
        <v>1.24</v>
      </c>
      <c r="T9" s="311"/>
      <c r="U9" s="311">
        <v>1.41</v>
      </c>
      <c r="V9" s="311">
        <v>0.6</v>
      </c>
      <c r="W9" s="311">
        <v>12.7</v>
      </c>
      <c r="X9" s="311">
        <f t="shared" si="3"/>
        <v>3</v>
      </c>
      <c r="Y9" s="311"/>
      <c r="Z9" s="311"/>
      <c r="AA9" s="311">
        <v>3</v>
      </c>
    </row>
    <row r="10" ht="26.25" customHeight="1" spans="1:27">
      <c r="A10" s="132" t="s">
        <v>116</v>
      </c>
      <c r="B10" s="132" t="s">
        <v>117</v>
      </c>
      <c r="C10" s="132" t="s">
        <v>117</v>
      </c>
      <c r="D10" s="131" t="s">
        <v>93</v>
      </c>
      <c r="E10" s="131" t="s">
        <v>118</v>
      </c>
      <c r="F10" s="311">
        <f t="shared" si="0"/>
        <v>160.26</v>
      </c>
      <c r="G10" s="311">
        <f t="shared" si="1"/>
        <v>122.63</v>
      </c>
      <c r="H10" s="311">
        <v>80.68</v>
      </c>
      <c r="I10" s="311">
        <v>13.45</v>
      </c>
      <c r="J10" s="311">
        <v>6.5</v>
      </c>
      <c r="K10" s="311">
        <v>12</v>
      </c>
      <c r="L10" s="326">
        <v>10</v>
      </c>
      <c r="M10" s="311">
        <f t="shared" si="2"/>
        <v>21.93</v>
      </c>
      <c r="N10" s="311">
        <v>7.08</v>
      </c>
      <c r="O10" s="311">
        <v>6.88</v>
      </c>
      <c r="P10" s="311">
        <v>1.42</v>
      </c>
      <c r="Q10" s="311">
        <v>2.83</v>
      </c>
      <c r="R10" s="311">
        <v>0.47</v>
      </c>
      <c r="S10" s="311">
        <v>1.24</v>
      </c>
      <c r="T10" s="311"/>
      <c r="U10" s="311">
        <v>1.41</v>
      </c>
      <c r="V10" s="311">
        <v>0.6</v>
      </c>
      <c r="W10" s="311">
        <v>12.7</v>
      </c>
      <c r="X10" s="311">
        <f t="shared" si="3"/>
        <v>3</v>
      </c>
      <c r="Y10" s="311"/>
      <c r="Z10" s="311"/>
      <c r="AA10" s="311">
        <v>3</v>
      </c>
    </row>
    <row r="11" ht="26.25" customHeight="1" spans="1:27">
      <c r="A11" s="132"/>
      <c r="B11" s="132"/>
      <c r="C11" s="132"/>
      <c r="D11" s="131" t="s">
        <v>95</v>
      </c>
      <c r="E11" s="131" t="s">
        <v>96</v>
      </c>
      <c r="F11" s="311">
        <f t="shared" si="0"/>
        <v>15.98</v>
      </c>
      <c r="G11" s="311">
        <f t="shared" si="1"/>
        <v>10.1</v>
      </c>
      <c r="H11" s="311">
        <v>4.5</v>
      </c>
      <c r="I11" s="311">
        <v>4</v>
      </c>
      <c r="J11" s="311">
        <v>0.4</v>
      </c>
      <c r="K11" s="311"/>
      <c r="L11" s="326">
        <v>1.2</v>
      </c>
      <c r="M11" s="311">
        <f t="shared" si="2"/>
        <v>3.78</v>
      </c>
      <c r="N11" s="311">
        <v>1.7</v>
      </c>
      <c r="O11" s="311">
        <v>0.6</v>
      </c>
      <c r="P11" s="311">
        <v>0.34</v>
      </c>
      <c r="Q11" s="311">
        <v>0.67</v>
      </c>
      <c r="R11" s="311">
        <v>0.05</v>
      </c>
      <c r="S11" s="311">
        <v>0.09</v>
      </c>
      <c r="T11" s="311"/>
      <c r="U11" s="311">
        <v>0.13</v>
      </c>
      <c r="V11" s="311">
        <v>0.2</v>
      </c>
      <c r="W11" s="311">
        <v>1.6</v>
      </c>
      <c r="X11" s="311">
        <f t="shared" si="3"/>
        <v>0.5</v>
      </c>
      <c r="Y11" s="311"/>
      <c r="Z11" s="311"/>
      <c r="AA11" s="311">
        <v>0.5</v>
      </c>
    </row>
    <row r="12" ht="26.25" customHeight="1" spans="1:27">
      <c r="A12" s="132" t="s">
        <v>116</v>
      </c>
      <c r="B12" s="132" t="s">
        <v>117</v>
      </c>
      <c r="C12" s="132" t="s">
        <v>117</v>
      </c>
      <c r="D12" s="131" t="s">
        <v>95</v>
      </c>
      <c r="E12" s="131" t="s">
        <v>118</v>
      </c>
      <c r="F12" s="311">
        <f t="shared" si="0"/>
        <v>15.98</v>
      </c>
      <c r="G12" s="311">
        <f t="shared" si="1"/>
        <v>10.1</v>
      </c>
      <c r="H12" s="311">
        <v>4.5</v>
      </c>
      <c r="I12" s="311">
        <v>4</v>
      </c>
      <c r="J12" s="311">
        <v>0.4</v>
      </c>
      <c r="K12" s="311"/>
      <c r="L12" s="326">
        <v>1.2</v>
      </c>
      <c r="M12" s="311">
        <f t="shared" si="2"/>
        <v>3.78</v>
      </c>
      <c r="N12" s="311">
        <v>1.7</v>
      </c>
      <c r="O12" s="311">
        <v>0.6</v>
      </c>
      <c r="P12" s="311">
        <v>0.34</v>
      </c>
      <c r="Q12" s="311">
        <v>0.67</v>
      </c>
      <c r="R12" s="311">
        <v>0.05</v>
      </c>
      <c r="S12" s="311">
        <v>0.09</v>
      </c>
      <c r="T12" s="311"/>
      <c r="U12" s="311">
        <v>0.13</v>
      </c>
      <c r="V12" s="311">
        <v>0.2</v>
      </c>
      <c r="W12" s="311">
        <v>1.6</v>
      </c>
      <c r="X12" s="311">
        <f t="shared" si="3"/>
        <v>0.5</v>
      </c>
      <c r="Y12" s="311"/>
      <c r="Z12" s="311"/>
      <c r="AA12" s="311">
        <v>0.5</v>
      </c>
    </row>
    <row r="13" ht="26.25" customHeight="1" spans="1:27">
      <c r="A13" s="132"/>
      <c r="B13" s="132"/>
      <c r="C13" s="132"/>
      <c r="D13" s="131" t="s">
        <v>97</v>
      </c>
      <c r="E13" s="131" t="s">
        <v>98</v>
      </c>
      <c r="F13" s="311">
        <f t="shared" si="0"/>
        <v>29.52</v>
      </c>
      <c r="G13" s="311">
        <f t="shared" si="1"/>
        <v>18.57</v>
      </c>
      <c r="H13" s="311">
        <v>11.57</v>
      </c>
      <c r="I13" s="311">
        <v>7</v>
      </c>
      <c r="J13" s="311"/>
      <c r="K13" s="311"/>
      <c r="L13" s="326"/>
      <c r="M13" s="311">
        <f t="shared" si="2"/>
        <v>7.64</v>
      </c>
      <c r="N13" s="311">
        <v>3.74</v>
      </c>
      <c r="O13" s="311">
        <v>1.3</v>
      </c>
      <c r="P13" s="311"/>
      <c r="Q13" s="311">
        <v>1.46</v>
      </c>
      <c r="R13" s="311">
        <v>0.2</v>
      </c>
      <c r="S13" s="311">
        <v>0.1</v>
      </c>
      <c r="T13" s="311">
        <v>0.36</v>
      </c>
      <c r="U13" s="311">
        <v>0.28</v>
      </c>
      <c r="V13" s="311">
        <v>0.2</v>
      </c>
      <c r="W13" s="311">
        <v>2.81</v>
      </c>
      <c r="X13" s="311">
        <f t="shared" si="3"/>
        <v>0.5</v>
      </c>
      <c r="Y13" s="311"/>
      <c r="Z13" s="311"/>
      <c r="AA13" s="311">
        <v>0.5</v>
      </c>
    </row>
    <row r="14" ht="26.25" customHeight="1" spans="1:27">
      <c r="A14" s="132" t="s">
        <v>116</v>
      </c>
      <c r="B14" s="132" t="s">
        <v>117</v>
      </c>
      <c r="C14" s="132" t="s">
        <v>117</v>
      </c>
      <c r="D14" s="131" t="s">
        <v>97</v>
      </c>
      <c r="E14" s="131" t="s">
        <v>118</v>
      </c>
      <c r="F14" s="311">
        <f t="shared" si="0"/>
        <v>29.52</v>
      </c>
      <c r="G14" s="311">
        <f t="shared" si="1"/>
        <v>18.57</v>
      </c>
      <c r="H14" s="311">
        <v>11.57</v>
      </c>
      <c r="I14" s="311">
        <v>7</v>
      </c>
      <c r="J14" s="311"/>
      <c r="K14" s="311"/>
      <c r="L14" s="326"/>
      <c r="M14" s="311">
        <f t="shared" si="2"/>
        <v>7.64</v>
      </c>
      <c r="N14" s="311">
        <v>3.74</v>
      </c>
      <c r="O14" s="311">
        <v>1.3</v>
      </c>
      <c r="P14" s="311"/>
      <c r="Q14" s="311">
        <v>1.46</v>
      </c>
      <c r="R14" s="311">
        <v>0.2</v>
      </c>
      <c r="S14" s="311">
        <v>0.1</v>
      </c>
      <c r="T14" s="311">
        <v>0.36</v>
      </c>
      <c r="U14" s="311">
        <v>0.28</v>
      </c>
      <c r="V14" s="311">
        <v>0.2</v>
      </c>
      <c r="W14" s="311">
        <v>2.81</v>
      </c>
      <c r="X14" s="311">
        <f t="shared" si="3"/>
        <v>0.5</v>
      </c>
      <c r="Y14" s="311"/>
      <c r="Z14" s="311"/>
      <c r="AA14" s="311">
        <v>0.5</v>
      </c>
    </row>
    <row r="15" ht="26.25" customHeight="1" spans="1:27">
      <c r="A15" s="132"/>
      <c r="B15" s="132"/>
      <c r="C15" s="132"/>
      <c r="D15" s="131" t="s">
        <v>99</v>
      </c>
      <c r="E15" s="131" t="s">
        <v>100</v>
      </c>
      <c r="F15" s="311">
        <f t="shared" si="0"/>
        <v>16.85</v>
      </c>
      <c r="G15" s="311">
        <f t="shared" si="1"/>
        <v>10.52</v>
      </c>
      <c r="H15" s="311">
        <v>4.8</v>
      </c>
      <c r="I15" s="311">
        <v>4.52</v>
      </c>
      <c r="J15" s="311"/>
      <c r="K15" s="311"/>
      <c r="L15" s="326">
        <v>1.2</v>
      </c>
      <c r="M15" s="311">
        <f t="shared" si="2"/>
        <v>3.73</v>
      </c>
      <c r="N15" s="311">
        <v>1.85</v>
      </c>
      <c r="O15" s="311">
        <v>0.65</v>
      </c>
      <c r="P15" s="311"/>
      <c r="Q15" s="311">
        <v>0.74</v>
      </c>
      <c r="R15" s="311">
        <v>0.1</v>
      </c>
      <c r="S15" s="311">
        <v>0.05</v>
      </c>
      <c r="T15" s="311">
        <v>0.2</v>
      </c>
      <c r="U15" s="311">
        <v>0.14</v>
      </c>
      <c r="V15" s="311"/>
      <c r="W15" s="311">
        <v>1.6</v>
      </c>
      <c r="X15" s="311">
        <f t="shared" si="3"/>
        <v>1</v>
      </c>
      <c r="Y15" s="311"/>
      <c r="Z15" s="311"/>
      <c r="AA15" s="311">
        <v>1</v>
      </c>
    </row>
    <row r="16" customHeight="1" spans="1:27">
      <c r="A16" s="132" t="s">
        <v>116</v>
      </c>
      <c r="B16" s="132" t="s">
        <v>117</v>
      </c>
      <c r="C16" s="132" t="s">
        <v>117</v>
      </c>
      <c r="D16" s="131" t="s">
        <v>99</v>
      </c>
      <c r="E16" s="131" t="s">
        <v>118</v>
      </c>
      <c r="F16" s="311">
        <f t="shared" si="0"/>
        <v>16.85</v>
      </c>
      <c r="G16" s="311">
        <f t="shared" si="1"/>
        <v>10.52</v>
      </c>
      <c r="H16" s="311">
        <v>4.8</v>
      </c>
      <c r="I16" s="311">
        <v>4.52</v>
      </c>
      <c r="J16" s="311"/>
      <c r="K16" s="311"/>
      <c r="L16" s="326">
        <v>1.2</v>
      </c>
      <c r="M16" s="311">
        <f t="shared" si="2"/>
        <v>3.73</v>
      </c>
      <c r="N16" s="311">
        <v>1.85</v>
      </c>
      <c r="O16" s="311">
        <v>0.65</v>
      </c>
      <c r="P16" s="311"/>
      <c r="Q16" s="311">
        <v>0.74</v>
      </c>
      <c r="R16" s="311">
        <v>0.1</v>
      </c>
      <c r="S16" s="311">
        <v>0.05</v>
      </c>
      <c r="T16" s="311">
        <v>0.2</v>
      </c>
      <c r="U16" s="311">
        <v>0.14</v>
      </c>
      <c r="V16" s="311"/>
      <c r="W16" s="311">
        <v>1.6</v>
      </c>
      <c r="X16" s="311">
        <f t="shared" si="3"/>
        <v>1</v>
      </c>
      <c r="Y16" s="311"/>
      <c r="Z16" s="311"/>
      <c r="AA16" s="311">
        <v>1</v>
      </c>
    </row>
    <row r="17" customHeight="1" spans="1:27">
      <c r="A17" s="132"/>
      <c r="B17" s="132"/>
      <c r="C17" s="132"/>
      <c r="D17" s="131" t="s">
        <v>101</v>
      </c>
      <c r="E17" s="131" t="s">
        <v>102</v>
      </c>
      <c r="F17" s="311">
        <f t="shared" si="0"/>
        <v>9.88</v>
      </c>
      <c r="G17" s="311">
        <f t="shared" si="1"/>
        <v>6.3</v>
      </c>
      <c r="H17" s="311">
        <v>3.4</v>
      </c>
      <c r="I17" s="311">
        <v>2.3</v>
      </c>
      <c r="J17" s="311"/>
      <c r="K17" s="311"/>
      <c r="L17" s="327">
        <v>0.6</v>
      </c>
      <c r="M17" s="311">
        <f t="shared" si="2"/>
        <v>2.56</v>
      </c>
      <c r="N17" s="311">
        <v>1.2</v>
      </c>
      <c r="O17" s="311">
        <v>0.4</v>
      </c>
      <c r="P17" s="311"/>
      <c r="Q17" s="311">
        <v>0.46</v>
      </c>
      <c r="R17" s="311">
        <v>0.06</v>
      </c>
      <c r="S17" s="311">
        <v>0.03</v>
      </c>
      <c r="T17" s="311">
        <v>0.12</v>
      </c>
      <c r="U17" s="311">
        <v>0.09</v>
      </c>
      <c r="V17" s="311">
        <v>0.2</v>
      </c>
      <c r="W17" s="311">
        <v>0.72</v>
      </c>
      <c r="X17" s="311">
        <f t="shared" si="3"/>
        <v>0.3</v>
      </c>
      <c r="Y17" s="311"/>
      <c r="Z17" s="311"/>
      <c r="AA17" s="311">
        <v>0.3</v>
      </c>
    </row>
    <row r="18" customHeight="1" spans="1:27">
      <c r="A18" s="132" t="s">
        <v>116</v>
      </c>
      <c r="B18" s="132" t="s">
        <v>117</v>
      </c>
      <c r="C18" s="132" t="s">
        <v>117</v>
      </c>
      <c r="D18" s="131" t="s">
        <v>101</v>
      </c>
      <c r="E18" s="131" t="s">
        <v>118</v>
      </c>
      <c r="F18" s="311">
        <f t="shared" si="0"/>
        <v>9.88</v>
      </c>
      <c r="G18" s="311">
        <f t="shared" si="1"/>
        <v>6.3</v>
      </c>
      <c r="H18" s="311">
        <v>3.4</v>
      </c>
      <c r="I18" s="311">
        <v>2.3</v>
      </c>
      <c r="J18" s="311"/>
      <c r="K18" s="311"/>
      <c r="L18" s="327">
        <v>0.6</v>
      </c>
      <c r="M18" s="311">
        <f t="shared" si="2"/>
        <v>2.56</v>
      </c>
      <c r="N18" s="311">
        <v>1.2</v>
      </c>
      <c r="O18" s="311">
        <v>0.4</v>
      </c>
      <c r="P18" s="311"/>
      <c r="Q18" s="311">
        <v>0.46</v>
      </c>
      <c r="R18" s="311">
        <v>0.06</v>
      </c>
      <c r="S18" s="311">
        <v>0.03</v>
      </c>
      <c r="T18" s="311">
        <v>0.12</v>
      </c>
      <c r="U18" s="311">
        <v>0.09</v>
      </c>
      <c r="V18" s="311">
        <v>0.2</v>
      </c>
      <c r="W18" s="311">
        <v>0.72</v>
      </c>
      <c r="X18" s="311">
        <f t="shared" si="3"/>
        <v>0.3</v>
      </c>
      <c r="Y18" s="311"/>
      <c r="Z18" s="311"/>
      <c r="AA18" s="311">
        <v>0.3</v>
      </c>
    </row>
    <row r="19" customHeight="1" spans="1:27">
      <c r="A19" s="132"/>
      <c r="B19" s="132"/>
      <c r="C19" s="132"/>
      <c r="D19" s="131" t="s">
        <v>103</v>
      </c>
      <c r="E19" s="131" t="s">
        <v>104</v>
      </c>
      <c r="F19" s="311">
        <f t="shared" si="0"/>
        <v>20.27</v>
      </c>
      <c r="G19" s="311">
        <f t="shared" si="1"/>
        <v>13</v>
      </c>
      <c r="H19" s="311">
        <v>7.28</v>
      </c>
      <c r="I19" s="311">
        <v>4.52</v>
      </c>
      <c r="J19" s="311"/>
      <c r="K19" s="311"/>
      <c r="L19" s="327">
        <v>1.2</v>
      </c>
      <c r="M19" s="311">
        <f t="shared" si="2"/>
        <v>4.97</v>
      </c>
      <c r="N19" s="311">
        <v>2.4</v>
      </c>
      <c r="O19" s="311">
        <v>0.83</v>
      </c>
      <c r="P19" s="311"/>
      <c r="Q19" s="311">
        <v>0.94</v>
      </c>
      <c r="R19" s="311">
        <v>0.12</v>
      </c>
      <c r="S19" s="311">
        <v>0.06</v>
      </c>
      <c r="T19" s="311">
        <v>0.24</v>
      </c>
      <c r="U19" s="311">
        <v>0.18</v>
      </c>
      <c r="V19" s="311">
        <v>0.2</v>
      </c>
      <c r="W19" s="311">
        <v>1.8</v>
      </c>
      <c r="X19" s="311">
        <f t="shared" si="3"/>
        <v>0.5</v>
      </c>
      <c r="Y19" s="311"/>
      <c r="Z19" s="311"/>
      <c r="AA19" s="311">
        <v>0.5</v>
      </c>
    </row>
    <row r="20" customHeight="1" spans="1:27">
      <c r="A20" s="132" t="s">
        <v>116</v>
      </c>
      <c r="B20" s="132" t="s">
        <v>117</v>
      </c>
      <c r="C20" s="132" t="s">
        <v>117</v>
      </c>
      <c r="D20" s="131" t="s">
        <v>103</v>
      </c>
      <c r="E20" s="131" t="s">
        <v>118</v>
      </c>
      <c r="F20" s="311">
        <f t="shared" si="0"/>
        <v>20.27</v>
      </c>
      <c r="G20" s="311">
        <f t="shared" si="1"/>
        <v>13</v>
      </c>
      <c r="H20" s="311">
        <v>7.28</v>
      </c>
      <c r="I20" s="311">
        <v>4.52</v>
      </c>
      <c r="J20" s="311"/>
      <c r="K20" s="311"/>
      <c r="L20" s="327">
        <v>1.2</v>
      </c>
      <c r="M20" s="311">
        <f t="shared" si="2"/>
        <v>4.97</v>
      </c>
      <c r="N20" s="311">
        <v>2.4</v>
      </c>
      <c r="O20" s="311">
        <v>0.83</v>
      </c>
      <c r="P20" s="311"/>
      <c r="Q20" s="311">
        <v>0.94</v>
      </c>
      <c r="R20" s="311">
        <v>0.12</v>
      </c>
      <c r="S20" s="311">
        <v>0.06</v>
      </c>
      <c r="T20" s="311">
        <v>0.24</v>
      </c>
      <c r="U20" s="311">
        <v>0.18</v>
      </c>
      <c r="V20" s="311">
        <v>0.2</v>
      </c>
      <c r="W20" s="311">
        <v>1.8</v>
      </c>
      <c r="X20" s="311">
        <f t="shared" si="3"/>
        <v>0.5</v>
      </c>
      <c r="Y20" s="311"/>
      <c r="Z20" s="311"/>
      <c r="AA20" s="311">
        <v>0.5</v>
      </c>
    </row>
    <row r="21" customHeight="1" spans="1:27">
      <c r="A21" s="132"/>
      <c r="B21" s="132"/>
      <c r="C21" s="132"/>
      <c r="D21" s="131" t="s">
        <v>105</v>
      </c>
      <c r="E21" s="131" t="s">
        <v>106</v>
      </c>
      <c r="F21" s="311">
        <f t="shared" si="0"/>
        <v>20.99</v>
      </c>
      <c r="G21" s="311">
        <f t="shared" si="1"/>
        <v>13.13</v>
      </c>
      <c r="H21" s="311">
        <v>8.6</v>
      </c>
      <c r="I21" s="311">
        <v>4.53</v>
      </c>
      <c r="J21" s="311"/>
      <c r="K21" s="311"/>
      <c r="L21" s="311"/>
      <c r="M21" s="311">
        <f t="shared" si="2"/>
        <v>5.46</v>
      </c>
      <c r="N21" s="311">
        <v>2.6</v>
      </c>
      <c r="O21" s="311">
        <v>0.9</v>
      </c>
      <c r="P21" s="311"/>
      <c r="Q21" s="311">
        <v>1.1</v>
      </c>
      <c r="R21" s="311">
        <v>0.13</v>
      </c>
      <c r="S21" s="311">
        <v>0.07</v>
      </c>
      <c r="T21" s="311">
        <v>0.26</v>
      </c>
      <c r="U21" s="311">
        <v>0.2</v>
      </c>
      <c r="V21" s="311">
        <v>0.2</v>
      </c>
      <c r="W21" s="311">
        <v>1.9</v>
      </c>
      <c r="X21" s="311">
        <f t="shared" si="3"/>
        <v>0.5</v>
      </c>
      <c r="Y21" s="311"/>
      <c r="Z21" s="311"/>
      <c r="AA21" s="311">
        <v>0.5</v>
      </c>
    </row>
    <row r="22" customHeight="1" spans="1:27">
      <c r="A22" s="132" t="s">
        <v>116</v>
      </c>
      <c r="B22" s="132" t="s">
        <v>117</v>
      </c>
      <c r="C22" s="132" t="s">
        <v>117</v>
      </c>
      <c r="D22" s="131" t="s">
        <v>105</v>
      </c>
      <c r="E22" s="131" t="s">
        <v>118</v>
      </c>
      <c r="F22" s="311">
        <f t="shared" si="0"/>
        <v>20.99</v>
      </c>
      <c r="G22" s="311">
        <f t="shared" si="1"/>
        <v>13.13</v>
      </c>
      <c r="H22" s="311">
        <v>8.6</v>
      </c>
      <c r="I22" s="311">
        <v>4.53</v>
      </c>
      <c r="J22" s="311"/>
      <c r="K22" s="311"/>
      <c r="L22" s="311"/>
      <c r="M22" s="311">
        <f t="shared" si="2"/>
        <v>5.46</v>
      </c>
      <c r="N22" s="311">
        <v>2.6</v>
      </c>
      <c r="O22" s="311">
        <v>0.9</v>
      </c>
      <c r="P22" s="311"/>
      <c r="Q22" s="311">
        <v>1.1</v>
      </c>
      <c r="R22" s="311">
        <v>0.13</v>
      </c>
      <c r="S22" s="311">
        <v>0.07</v>
      </c>
      <c r="T22" s="311">
        <v>0.26</v>
      </c>
      <c r="U22" s="311">
        <v>0.2</v>
      </c>
      <c r="V22" s="311">
        <v>0.2</v>
      </c>
      <c r="W22" s="311">
        <v>1.9</v>
      </c>
      <c r="X22" s="311">
        <f t="shared" si="3"/>
        <v>0.5</v>
      </c>
      <c r="Y22" s="311"/>
      <c r="Z22" s="311"/>
      <c r="AA22" s="311">
        <v>0.5</v>
      </c>
    </row>
  </sheetData>
  <sheetProtection formatCells="0" formatColumns="0" formatRows="0"/>
  <mergeCells count="33">
    <mergeCell ref="A2:Y2"/>
    <mergeCell ref="X3:Y3"/>
    <mergeCell ref="A4:C4"/>
    <mergeCell ref="G4:L4"/>
    <mergeCell ref="M4:V4"/>
    <mergeCell ref="X4:AA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5:X6"/>
    <mergeCell ref="Y5:Y6"/>
    <mergeCell ref="Z5:Z6"/>
    <mergeCell ref="AA5:AA6"/>
  </mergeCells>
  <printOptions horizontalCentered="1"/>
  <pageMargins left="0.550694444444444" right="0.550694444444444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showZeros="0" topLeftCell="A4" workbookViewId="0">
      <selection activeCell="F7" sqref="F7"/>
    </sheetView>
  </sheetViews>
  <sheetFormatPr defaultColWidth="9" defaultRowHeight="14.25"/>
  <cols>
    <col min="1" max="3" width="5.33333333333333" customWidth="1"/>
    <col min="5" max="5" width="18" customWidth="1"/>
    <col min="6" max="6" width="12.5" customWidth="1"/>
  </cols>
  <sheetData>
    <row r="1" customHeight="1" spans="14:14">
      <c r="N1" t="s">
        <v>244</v>
      </c>
    </row>
    <row r="2" ht="33" customHeight="1" spans="1:14">
      <c r="A2" s="309" t="s">
        <v>245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</row>
    <row r="3" customHeight="1" spans="13:14">
      <c r="M3" s="269" t="s">
        <v>77</v>
      </c>
      <c r="N3" s="269"/>
    </row>
    <row r="4" ht="22.5" customHeight="1" spans="1:14">
      <c r="A4" s="266" t="s">
        <v>109</v>
      </c>
      <c r="B4" s="266"/>
      <c r="C4" s="266"/>
      <c r="D4" s="104" t="s">
        <v>143</v>
      </c>
      <c r="E4" s="104" t="s">
        <v>79</v>
      </c>
      <c r="F4" s="104" t="s">
        <v>80</v>
      </c>
      <c r="G4" s="104" t="s">
        <v>145</v>
      </c>
      <c r="H4" s="104"/>
      <c r="I4" s="104"/>
      <c r="J4" s="104"/>
      <c r="K4" s="104"/>
      <c r="L4" s="104" t="s">
        <v>149</v>
      </c>
      <c r="M4" s="104"/>
      <c r="N4" s="104"/>
    </row>
    <row r="5" ht="17.25" customHeight="1" spans="1:14">
      <c r="A5" s="104" t="s">
        <v>112</v>
      </c>
      <c r="B5" s="108" t="s">
        <v>113</v>
      </c>
      <c r="C5" s="104" t="s">
        <v>114</v>
      </c>
      <c r="D5" s="104"/>
      <c r="E5" s="104"/>
      <c r="F5" s="104"/>
      <c r="G5" s="104" t="s">
        <v>180</v>
      </c>
      <c r="H5" s="104" t="s">
        <v>181</v>
      </c>
      <c r="I5" s="104" t="s">
        <v>159</v>
      </c>
      <c r="J5" s="104" t="s">
        <v>160</v>
      </c>
      <c r="K5" s="104" t="s">
        <v>161</v>
      </c>
      <c r="L5" s="104" t="s">
        <v>180</v>
      </c>
      <c r="M5" s="104" t="s">
        <v>128</v>
      </c>
      <c r="N5" s="104" t="s">
        <v>182</v>
      </c>
    </row>
    <row r="6" ht="20.25" customHeight="1" spans="1:14">
      <c r="A6" s="104"/>
      <c r="B6" s="108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="97" customFormat="1" ht="29.25" customHeight="1" spans="1:14">
      <c r="A7" s="132"/>
      <c r="B7" s="132"/>
      <c r="C7" s="132"/>
      <c r="D7" s="132"/>
      <c r="E7" s="310" t="s">
        <v>115</v>
      </c>
      <c r="F7" s="268">
        <f>SUM(F8:F14)</f>
        <v>273.75</v>
      </c>
      <c r="G7" s="268">
        <f>SUM(G8:G14)</f>
        <v>273.75</v>
      </c>
      <c r="H7" s="311"/>
      <c r="I7" s="268"/>
      <c r="J7" s="268"/>
      <c r="K7" s="268"/>
      <c r="L7" s="268"/>
      <c r="M7" s="268"/>
      <c r="N7" s="268"/>
    </row>
    <row r="8" ht="29.25" customHeight="1" spans="1:14">
      <c r="A8" s="132" t="s">
        <v>116</v>
      </c>
      <c r="B8" s="132" t="s">
        <v>117</v>
      </c>
      <c r="C8" s="132" t="s">
        <v>117</v>
      </c>
      <c r="D8" s="132" t="s">
        <v>93</v>
      </c>
      <c r="E8" s="310" t="s">
        <v>94</v>
      </c>
      <c r="F8" s="268">
        <f t="shared" ref="F8:F14" si="0">G8</f>
        <v>160.26</v>
      </c>
      <c r="G8" s="268">
        <f t="shared" ref="G8:G14" si="1">SUM(H8:K8)</f>
        <v>160.26</v>
      </c>
      <c r="H8" s="311">
        <v>122.63</v>
      </c>
      <c r="I8" s="268">
        <v>21.93</v>
      </c>
      <c r="J8" s="268">
        <v>12.7</v>
      </c>
      <c r="K8" s="268">
        <v>3</v>
      </c>
      <c r="L8" s="268"/>
      <c r="M8" s="268"/>
      <c r="N8" s="268"/>
    </row>
    <row r="9" ht="29.25" customHeight="1" spans="1:14">
      <c r="A9" s="132" t="s">
        <v>116</v>
      </c>
      <c r="B9" s="132" t="s">
        <v>117</v>
      </c>
      <c r="C9" s="132" t="s">
        <v>117</v>
      </c>
      <c r="D9" s="132" t="s">
        <v>95</v>
      </c>
      <c r="E9" s="310" t="s">
        <v>96</v>
      </c>
      <c r="F9" s="268">
        <f t="shared" si="0"/>
        <v>15.98</v>
      </c>
      <c r="G9" s="268">
        <f t="shared" si="1"/>
        <v>15.98</v>
      </c>
      <c r="H9" s="268">
        <v>10.1</v>
      </c>
      <c r="I9" s="268">
        <v>3.78</v>
      </c>
      <c r="J9" s="268">
        <v>1.6</v>
      </c>
      <c r="K9" s="268">
        <v>0.5</v>
      </c>
      <c r="L9" s="268"/>
      <c r="M9" s="268"/>
      <c r="N9" s="268"/>
    </row>
    <row r="10" ht="29.25" customHeight="1" spans="1:14">
      <c r="A10" s="132" t="s">
        <v>116</v>
      </c>
      <c r="B10" s="132" t="s">
        <v>117</v>
      </c>
      <c r="C10" s="132" t="s">
        <v>117</v>
      </c>
      <c r="D10" s="132" t="s">
        <v>97</v>
      </c>
      <c r="E10" s="310" t="s">
        <v>98</v>
      </c>
      <c r="F10" s="268">
        <f t="shared" si="0"/>
        <v>29.52</v>
      </c>
      <c r="G10" s="268">
        <f t="shared" si="1"/>
        <v>29.52</v>
      </c>
      <c r="H10" s="268">
        <v>18.57</v>
      </c>
      <c r="I10" s="268">
        <v>7.64</v>
      </c>
      <c r="J10" s="268">
        <v>2.81</v>
      </c>
      <c r="K10" s="268">
        <v>0.5</v>
      </c>
      <c r="L10" s="268"/>
      <c r="M10" s="268"/>
      <c r="N10" s="268"/>
    </row>
    <row r="11" ht="29.25" customHeight="1" spans="1:14">
      <c r="A11" s="132" t="s">
        <v>116</v>
      </c>
      <c r="B11" s="132" t="s">
        <v>117</v>
      </c>
      <c r="C11" s="132" t="s">
        <v>117</v>
      </c>
      <c r="D11" s="132" t="s">
        <v>99</v>
      </c>
      <c r="E11" s="310" t="s">
        <v>100</v>
      </c>
      <c r="F11" s="268">
        <f t="shared" si="0"/>
        <v>16.85</v>
      </c>
      <c r="G11" s="268">
        <f t="shared" si="1"/>
        <v>16.85</v>
      </c>
      <c r="H11" s="268">
        <v>10.52</v>
      </c>
      <c r="I11" s="268">
        <v>3.73</v>
      </c>
      <c r="J11" s="268">
        <v>1.6</v>
      </c>
      <c r="K11" s="268">
        <v>1</v>
      </c>
      <c r="L11" s="268"/>
      <c r="M11" s="268"/>
      <c r="N11" s="268"/>
    </row>
    <row r="12" ht="29.25" customHeight="1" spans="1:14">
      <c r="A12" s="132" t="s">
        <v>116</v>
      </c>
      <c r="B12" s="132" t="s">
        <v>117</v>
      </c>
      <c r="C12" s="132" t="s">
        <v>117</v>
      </c>
      <c r="D12" s="132" t="s">
        <v>101</v>
      </c>
      <c r="E12" s="310" t="s">
        <v>102</v>
      </c>
      <c r="F12" s="268">
        <f t="shared" si="0"/>
        <v>9.88</v>
      </c>
      <c r="G12" s="268">
        <f t="shared" si="1"/>
        <v>9.88</v>
      </c>
      <c r="H12" s="268">
        <v>6.3</v>
      </c>
      <c r="I12" s="268">
        <v>2.56</v>
      </c>
      <c r="J12" s="268">
        <v>0.72</v>
      </c>
      <c r="K12" s="268">
        <v>0.3</v>
      </c>
      <c r="L12" s="268"/>
      <c r="M12" s="268"/>
      <c r="N12" s="268"/>
    </row>
    <row r="13" ht="29.25" customHeight="1" spans="1:14">
      <c r="A13" s="132" t="s">
        <v>116</v>
      </c>
      <c r="B13" s="132" t="s">
        <v>117</v>
      </c>
      <c r="C13" s="132" t="s">
        <v>117</v>
      </c>
      <c r="D13" s="132" t="s">
        <v>103</v>
      </c>
      <c r="E13" s="310" t="s">
        <v>104</v>
      </c>
      <c r="F13" s="268">
        <f t="shared" si="0"/>
        <v>20.27</v>
      </c>
      <c r="G13" s="268">
        <f t="shared" si="1"/>
        <v>20.27</v>
      </c>
      <c r="H13" s="268">
        <v>13</v>
      </c>
      <c r="I13" s="268">
        <v>4.97</v>
      </c>
      <c r="J13" s="268">
        <v>1.8</v>
      </c>
      <c r="K13" s="268">
        <v>0.5</v>
      </c>
      <c r="L13" s="268"/>
      <c r="M13" s="268"/>
      <c r="N13" s="268"/>
    </row>
    <row r="14" ht="29.25" customHeight="1" spans="1:14">
      <c r="A14" s="132" t="s">
        <v>116</v>
      </c>
      <c r="B14" s="132" t="s">
        <v>117</v>
      </c>
      <c r="C14" s="132" t="s">
        <v>117</v>
      </c>
      <c r="D14" s="132" t="s">
        <v>105</v>
      </c>
      <c r="E14" s="310" t="s">
        <v>106</v>
      </c>
      <c r="F14" s="268">
        <f t="shared" si="0"/>
        <v>20.99</v>
      </c>
      <c r="G14" s="268">
        <f t="shared" si="1"/>
        <v>20.99</v>
      </c>
      <c r="H14" s="268">
        <v>13.13</v>
      </c>
      <c r="I14" s="268">
        <v>5.46</v>
      </c>
      <c r="J14" s="268">
        <v>1.9</v>
      </c>
      <c r="K14" s="268">
        <v>0.5</v>
      </c>
      <c r="L14" s="268"/>
      <c r="M14" s="268"/>
      <c r="N14" s="268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2"/>
  <sheetViews>
    <sheetView showGridLines="0" showZeros="0" workbookViewId="0">
      <selection activeCell="F9" sqref="F9"/>
    </sheetView>
  </sheetViews>
  <sheetFormatPr defaultColWidth="6.75" defaultRowHeight="23.15" customHeight="1"/>
  <cols>
    <col min="1" max="3" width="4" style="289" customWidth="1"/>
    <col min="4" max="4" width="9.58333333333333" style="289" customWidth="1"/>
    <col min="5" max="5" width="18.3333333333333" style="289" customWidth="1"/>
    <col min="6" max="6" width="8.58333333333333" style="289" customWidth="1"/>
    <col min="7" max="13" width="7.25" style="289" customWidth="1"/>
    <col min="14" max="14" width="5.33333333333333" style="289" customWidth="1"/>
    <col min="15" max="16" width="7" style="289" customWidth="1"/>
    <col min="17" max="25" width="7.25" style="289" customWidth="1"/>
    <col min="26" max="26" width="6.83333333333333" style="289" customWidth="1"/>
    <col min="27" max="27" width="7.25" style="289" customWidth="1"/>
    <col min="28" max="16384" width="6.75" style="289"/>
  </cols>
  <sheetData>
    <row r="1" customHeight="1" spans="2:27"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Y1" s="307" t="s">
        <v>246</v>
      </c>
      <c r="Z1" s="307"/>
      <c r="AA1" s="307"/>
    </row>
    <row r="2" customHeight="1" spans="1:27">
      <c r="A2" s="291" t="s">
        <v>247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</row>
    <row r="3" customHeight="1" spans="1:27">
      <c r="A3" s="292"/>
      <c r="B3" s="292"/>
      <c r="C3" s="292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Y3" s="308" t="s">
        <v>77</v>
      </c>
      <c r="Z3" s="308"/>
      <c r="AA3" s="308"/>
    </row>
    <row r="4" customHeight="1" spans="1:27">
      <c r="A4" s="294" t="s">
        <v>109</v>
      </c>
      <c r="B4" s="294"/>
      <c r="C4" s="294"/>
      <c r="D4" s="295" t="s">
        <v>78</v>
      </c>
      <c r="E4" s="295" t="s">
        <v>110</v>
      </c>
      <c r="F4" s="295" t="s">
        <v>115</v>
      </c>
      <c r="G4" s="295" t="s">
        <v>185</v>
      </c>
      <c r="H4" s="295" t="s">
        <v>186</v>
      </c>
      <c r="I4" s="295" t="s">
        <v>187</v>
      </c>
      <c r="J4" s="295" t="s">
        <v>188</v>
      </c>
      <c r="K4" s="295" t="s">
        <v>189</v>
      </c>
      <c r="L4" s="295" t="s">
        <v>190</v>
      </c>
      <c r="M4" s="295" t="s">
        <v>191</v>
      </c>
      <c r="N4" s="295" t="s">
        <v>192</v>
      </c>
      <c r="O4" s="295" t="s">
        <v>193</v>
      </c>
      <c r="P4" s="302" t="s">
        <v>194</v>
      </c>
      <c r="Q4" s="295" t="s">
        <v>195</v>
      </c>
      <c r="R4" s="295" t="s">
        <v>196</v>
      </c>
      <c r="S4" s="295" t="s">
        <v>197</v>
      </c>
      <c r="T4" s="295" t="s">
        <v>198</v>
      </c>
      <c r="U4" s="295" t="s">
        <v>199</v>
      </c>
      <c r="V4" s="295" t="s">
        <v>200</v>
      </c>
      <c r="W4" s="295" t="s">
        <v>201</v>
      </c>
      <c r="X4" s="295" t="s">
        <v>202</v>
      </c>
      <c r="Y4" s="295" t="s">
        <v>203</v>
      </c>
      <c r="Z4" s="295" t="s">
        <v>204</v>
      </c>
      <c r="AA4" s="295" t="s">
        <v>248</v>
      </c>
    </row>
    <row r="5" customHeight="1" spans="1:27">
      <c r="A5" s="295" t="s">
        <v>112</v>
      </c>
      <c r="B5" s="295" t="s">
        <v>113</v>
      </c>
      <c r="C5" s="295" t="s">
        <v>114</v>
      </c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303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</row>
    <row r="6" customHeight="1" spans="1:27">
      <c r="A6" s="295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304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</row>
    <row r="7" customHeight="1" spans="1:27">
      <c r="A7" s="294" t="s">
        <v>92</v>
      </c>
      <c r="B7" s="294" t="s">
        <v>92</v>
      </c>
      <c r="C7" s="294" t="s">
        <v>92</v>
      </c>
      <c r="D7" s="294" t="s">
        <v>92</v>
      </c>
      <c r="E7" s="294" t="s">
        <v>92</v>
      </c>
      <c r="F7" s="294">
        <v>1</v>
      </c>
      <c r="G7" s="294">
        <v>2</v>
      </c>
      <c r="H7" s="294">
        <v>3</v>
      </c>
      <c r="I7" s="294">
        <v>4</v>
      </c>
      <c r="J7" s="294">
        <v>5</v>
      </c>
      <c r="K7" s="294">
        <v>6</v>
      </c>
      <c r="L7" s="294">
        <v>7</v>
      </c>
      <c r="M7" s="294">
        <v>8</v>
      </c>
      <c r="N7" s="294">
        <v>9</v>
      </c>
      <c r="O7" s="294">
        <v>10</v>
      </c>
      <c r="P7" s="294">
        <v>11</v>
      </c>
      <c r="Q7" s="294">
        <v>12</v>
      </c>
      <c r="R7" s="294">
        <v>13</v>
      </c>
      <c r="S7" s="294">
        <v>14</v>
      </c>
      <c r="T7" s="294">
        <v>15</v>
      </c>
      <c r="U7" s="294">
        <v>16</v>
      </c>
      <c r="V7" s="294">
        <v>17</v>
      </c>
      <c r="W7" s="294">
        <v>18</v>
      </c>
      <c r="X7" s="294">
        <v>19</v>
      </c>
      <c r="Y7" s="294">
        <v>20</v>
      </c>
      <c r="Z7" s="294">
        <v>21</v>
      </c>
      <c r="AA7" s="294">
        <v>22</v>
      </c>
    </row>
    <row r="8" s="288" customFormat="1" customHeight="1" spans="1:27">
      <c r="A8" s="296"/>
      <c r="B8" s="297"/>
      <c r="C8" s="297"/>
      <c r="D8" s="132" t="s">
        <v>93</v>
      </c>
      <c r="E8" s="267" t="s">
        <v>206</v>
      </c>
      <c r="F8" s="298">
        <f>SUM(G8:AA8)</f>
        <v>204.85</v>
      </c>
      <c r="G8" s="298">
        <v>10</v>
      </c>
      <c r="H8" s="298">
        <v>5</v>
      </c>
      <c r="I8" s="298">
        <v>1</v>
      </c>
      <c r="J8" s="298">
        <v>5</v>
      </c>
      <c r="K8" s="298">
        <v>5</v>
      </c>
      <c r="L8" s="298">
        <v>0</v>
      </c>
      <c r="M8" s="298">
        <v>12</v>
      </c>
      <c r="N8" s="298">
        <v>0</v>
      </c>
      <c r="O8" s="298">
        <v>5</v>
      </c>
      <c r="P8" s="298">
        <v>2</v>
      </c>
      <c r="Q8" s="298">
        <v>0.5</v>
      </c>
      <c r="R8" s="298">
        <v>0.8</v>
      </c>
      <c r="S8" s="298">
        <v>15</v>
      </c>
      <c r="T8" s="298">
        <v>10</v>
      </c>
      <c r="U8" s="298">
        <v>2</v>
      </c>
      <c r="V8" s="305">
        <v>3</v>
      </c>
      <c r="W8" s="306"/>
      <c r="X8" s="306">
        <v>12</v>
      </c>
      <c r="Y8" s="305"/>
      <c r="Z8" s="305"/>
      <c r="AA8" s="306">
        <v>116.55</v>
      </c>
    </row>
    <row r="9" customHeight="1" spans="1:27">
      <c r="A9" s="296" t="s">
        <v>116</v>
      </c>
      <c r="B9" s="297" t="s">
        <v>117</v>
      </c>
      <c r="C9" s="297" t="s">
        <v>117</v>
      </c>
      <c r="D9" s="132" t="s">
        <v>93</v>
      </c>
      <c r="E9" s="267" t="s">
        <v>118</v>
      </c>
      <c r="F9" s="298">
        <f>SUM(G9:AA9)</f>
        <v>204.85</v>
      </c>
      <c r="G9" s="298">
        <v>10</v>
      </c>
      <c r="H9" s="298">
        <v>5</v>
      </c>
      <c r="I9" s="298">
        <v>1</v>
      </c>
      <c r="J9" s="298">
        <v>5</v>
      </c>
      <c r="K9" s="298">
        <v>5</v>
      </c>
      <c r="L9" s="298">
        <v>0</v>
      </c>
      <c r="M9" s="298">
        <v>12</v>
      </c>
      <c r="N9" s="298">
        <v>0</v>
      </c>
      <c r="O9" s="298">
        <v>5</v>
      </c>
      <c r="P9" s="298">
        <v>2</v>
      </c>
      <c r="Q9" s="298">
        <v>0.5</v>
      </c>
      <c r="R9" s="298">
        <v>0.8</v>
      </c>
      <c r="S9" s="298">
        <v>15</v>
      </c>
      <c r="T9" s="298">
        <v>10</v>
      </c>
      <c r="U9" s="298">
        <v>2</v>
      </c>
      <c r="V9" s="305">
        <v>3</v>
      </c>
      <c r="W9" s="306"/>
      <c r="X9" s="306">
        <v>12</v>
      </c>
      <c r="Y9" s="305"/>
      <c r="Z9" s="305"/>
      <c r="AA9" s="306">
        <v>116.55</v>
      </c>
    </row>
    <row r="10" customHeight="1" spans="1:27">
      <c r="A10" s="296"/>
      <c r="B10" s="296"/>
      <c r="C10" s="296"/>
      <c r="D10" s="299"/>
      <c r="E10" s="300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</row>
    <row r="11" customHeight="1" spans="1:27">
      <c r="A11" s="296"/>
      <c r="B11" s="296"/>
      <c r="C11" s="296"/>
      <c r="D11" s="299"/>
      <c r="E11" s="300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</row>
    <row r="12" customHeight="1" spans="11:11">
      <c r="K12" s="288"/>
    </row>
  </sheetData>
  <sheetProtection formatCells="0" formatColumns="0" formatRows="0"/>
  <mergeCells count="31">
    <mergeCell ref="Y1:AA1"/>
    <mergeCell ref="A2:AA2"/>
    <mergeCell ref="Y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</mergeCells>
  <printOptions horizontalCentered="1"/>
  <pageMargins left="0.550694444444444" right="0.550694444444444" top="0.786805555555556" bottom="0.590277777777778" header="0.354166666666667" footer="0.511805555555556"/>
  <pageSetup paperSize="9" scale="62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showGridLines="0" showZeros="0" workbookViewId="0">
      <selection activeCell="K13" sqref="K13"/>
    </sheetView>
  </sheetViews>
  <sheetFormatPr defaultColWidth="9" defaultRowHeight="14.25"/>
  <cols>
    <col min="1" max="3" width="5.75" customWidth="1"/>
    <col min="5" max="5" width="13.6666666666667" customWidth="1"/>
    <col min="6" max="6" width="9.41666666666667" customWidth="1"/>
    <col min="7" max="7" width="6.83333333333333" customWidth="1"/>
    <col min="11" max="11" width="7.08333333333333" customWidth="1"/>
    <col min="18" max="18" width="11.5" customWidth="1"/>
  </cols>
  <sheetData>
    <row r="1" customHeight="1" spans="20:20">
      <c r="T1" t="s">
        <v>249</v>
      </c>
    </row>
    <row r="2" ht="33.75" customHeight="1" spans="1:20">
      <c r="A2" s="99" t="s">
        <v>250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customHeight="1" spans="19:20">
      <c r="S3" s="269" t="s">
        <v>77</v>
      </c>
      <c r="T3" s="269"/>
    </row>
    <row r="4" ht="22.5" customHeight="1" spans="1:20">
      <c r="A4" s="284" t="s">
        <v>109</v>
      </c>
      <c r="B4" s="284"/>
      <c r="C4" s="284"/>
      <c r="D4" s="104" t="s">
        <v>209</v>
      </c>
      <c r="E4" s="104" t="s">
        <v>144</v>
      </c>
      <c r="F4" s="103" t="s">
        <v>115</v>
      </c>
      <c r="G4" s="104" t="s">
        <v>146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 t="s">
        <v>149</v>
      </c>
      <c r="S4" s="104"/>
      <c r="T4" s="104"/>
    </row>
    <row r="5" customHeight="1" spans="1:20">
      <c r="A5" s="284"/>
      <c r="B5" s="284"/>
      <c r="C5" s="284"/>
      <c r="D5" s="104"/>
      <c r="E5" s="104"/>
      <c r="F5" s="105"/>
      <c r="G5" s="104" t="s">
        <v>89</v>
      </c>
      <c r="H5" s="104" t="s">
        <v>210</v>
      </c>
      <c r="I5" s="104" t="s">
        <v>195</v>
      </c>
      <c r="J5" s="104" t="s">
        <v>196</v>
      </c>
      <c r="K5" s="104" t="s">
        <v>211</v>
      </c>
      <c r="L5" s="104" t="s">
        <v>212</v>
      </c>
      <c r="M5" s="104" t="s">
        <v>197</v>
      </c>
      <c r="N5" s="104" t="s">
        <v>213</v>
      </c>
      <c r="O5" s="104" t="s">
        <v>200</v>
      </c>
      <c r="P5" s="104" t="s">
        <v>214</v>
      </c>
      <c r="Q5" s="104" t="s">
        <v>215</v>
      </c>
      <c r="R5" s="104" t="s">
        <v>89</v>
      </c>
      <c r="S5" s="104" t="s">
        <v>216</v>
      </c>
      <c r="T5" s="104" t="s">
        <v>182</v>
      </c>
    </row>
    <row r="6" ht="42.75" customHeight="1" spans="1:20">
      <c r="A6" s="104" t="s">
        <v>112</v>
      </c>
      <c r="B6" s="104" t="s">
        <v>113</v>
      </c>
      <c r="C6" s="104" t="s">
        <v>114</v>
      </c>
      <c r="D6" s="104"/>
      <c r="E6" s="104"/>
      <c r="F6" s="106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</row>
    <row r="7" s="97" customFormat="1" ht="35.25" customHeight="1" spans="1:20">
      <c r="A7" s="107" t="s">
        <v>116</v>
      </c>
      <c r="B7" s="107" t="s">
        <v>117</v>
      </c>
      <c r="C7" s="107" t="s">
        <v>117</v>
      </c>
      <c r="D7" s="132" t="s">
        <v>93</v>
      </c>
      <c r="E7" s="267" t="s">
        <v>206</v>
      </c>
      <c r="F7" s="285">
        <f>G7</f>
        <v>204.85</v>
      </c>
      <c r="G7" s="286">
        <f>SUM(H7:Q7)</f>
        <v>204.85</v>
      </c>
      <c r="H7" s="286">
        <v>10</v>
      </c>
      <c r="I7" s="286">
        <v>0.5</v>
      </c>
      <c r="J7" s="286">
        <v>0.8</v>
      </c>
      <c r="K7" s="286"/>
      <c r="L7" s="286">
        <v>2</v>
      </c>
      <c r="M7" s="286">
        <v>15</v>
      </c>
      <c r="N7" s="286">
        <v>0</v>
      </c>
      <c r="O7" s="286">
        <v>3</v>
      </c>
      <c r="P7" s="286">
        <v>5</v>
      </c>
      <c r="Q7" s="286">
        <v>168.55</v>
      </c>
      <c r="R7" s="286"/>
      <c r="S7" s="286"/>
      <c r="T7" s="286"/>
    </row>
    <row r="8" ht="35.25" customHeight="1" spans="1:20">
      <c r="A8" s="107"/>
      <c r="B8" s="107"/>
      <c r="C8" s="107"/>
      <c r="D8" s="132" t="s">
        <v>93</v>
      </c>
      <c r="E8" s="267" t="s">
        <v>118</v>
      </c>
      <c r="F8" s="285">
        <f>G8</f>
        <v>204.85</v>
      </c>
      <c r="G8" s="286">
        <f>SUM(H8:Q8)</f>
        <v>204.85</v>
      </c>
      <c r="H8" s="286">
        <v>10</v>
      </c>
      <c r="I8" s="286">
        <v>0.5</v>
      </c>
      <c r="J8" s="286">
        <v>0.8</v>
      </c>
      <c r="K8" s="286"/>
      <c r="L8" s="286">
        <v>2</v>
      </c>
      <c r="M8" s="286">
        <v>15</v>
      </c>
      <c r="N8" s="286">
        <v>0</v>
      </c>
      <c r="O8" s="286">
        <v>3</v>
      </c>
      <c r="P8" s="286">
        <v>5</v>
      </c>
      <c r="Q8" s="286">
        <v>168.55</v>
      </c>
      <c r="R8" s="286"/>
      <c r="S8" s="286"/>
      <c r="T8" s="286"/>
    </row>
    <row r="9" ht="35.25" customHeight="1" spans="1:20">
      <c r="A9" s="108"/>
      <c r="B9" s="108"/>
      <c r="C9" s="108"/>
      <c r="D9" s="107"/>
      <c r="E9" s="108"/>
      <c r="F9" s="287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19"/>
  <sheetViews>
    <sheetView showGridLines="0" showZeros="0" workbookViewId="0">
      <selection activeCell="K13" sqref="K13"/>
    </sheetView>
  </sheetViews>
  <sheetFormatPr defaultColWidth="9" defaultRowHeight="23.15" customHeight="1"/>
  <cols>
    <col min="1" max="3" width="4" style="271" customWidth="1"/>
    <col min="4" max="4" width="11.0833333333333" style="271" customWidth="1"/>
    <col min="5" max="5" width="23.1666666666667" style="271" customWidth="1"/>
    <col min="6" max="6" width="11.3333333333333" style="271" customWidth="1"/>
    <col min="7" max="12" width="10.3333333333333" style="271" customWidth="1"/>
    <col min="13" max="246" width="6.75" style="271" customWidth="1"/>
    <col min="247" max="252" width="6.75" style="272" customWidth="1"/>
    <col min="253" max="253" width="6.83333333333333" style="273" customWidth="1"/>
    <col min="254" max="16384" width="9" style="273"/>
  </cols>
  <sheetData>
    <row r="1" customHeight="1" spans="1:252">
      <c r="A1"/>
      <c r="B1"/>
      <c r="C1"/>
      <c r="D1"/>
      <c r="E1"/>
      <c r="F1"/>
      <c r="G1"/>
      <c r="H1"/>
      <c r="I1"/>
      <c r="J1"/>
      <c r="K1"/>
      <c r="L1" s="271" t="s">
        <v>251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customHeight="1" spans="1:252">
      <c r="A2" s="274" t="s">
        <v>252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customHeight="1" spans="1:252">
      <c r="A3"/>
      <c r="B3"/>
      <c r="C3"/>
      <c r="D3"/>
      <c r="E3" s="275"/>
      <c r="F3"/>
      <c r="G3"/>
      <c r="H3" s="275"/>
      <c r="I3"/>
      <c r="J3" s="281" t="s">
        <v>77</v>
      </c>
      <c r="K3" s="281"/>
      <c r="L3" s="281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ht="23.25" customHeight="1" spans="1:252">
      <c r="A4" s="276" t="s">
        <v>109</v>
      </c>
      <c r="B4" s="276"/>
      <c r="C4" s="276"/>
      <c r="D4" s="277" t="s">
        <v>143</v>
      </c>
      <c r="E4" s="277" t="s">
        <v>110</v>
      </c>
      <c r="F4" s="277" t="s">
        <v>115</v>
      </c>
      <c r="G4" s="278" t="s">
        <v>219</v>
      </c>
      <c r="H4" s="277" t="s">
        <v>220</v>
      </c>
      <c r="I4" s="277" t="s">
        <v>221</v>
      </c>
      <c r="J4" s="277" t="s">
        <v>222</v>
      </c>
      <c r="K4" s="277" t="s">
        <v>223</v>
      </c>
      <c r="L4" s="277" t="s">
        <v>205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</row>
    <row r="5" customHeight="1" spans="1:252">
      <c r="A5" s="277" t="s">
        <v>112</v>
      </c>
      <c r="B5" s="277" t="s">
        <v>113</v>
      </c>
      <c r="C5" s="277" t="s">
        <v>114</v>
      </c>
      <c r="D5" s="277"/>
      <c r="E5" s="277"/>
      <c r="F5" s="277"/>
      <c r="G5" s="278"/>
      <c r="H5" s="277"/>
      <c r="I5" s="277"/>
      <c r="J5" s="277"/>
      <c r="K5" s="277"/>
      <c r="L5" s="277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</row>
    <row r="6" customHeight="1" spans="1:252">
      <c r="A6" s="277"/>
      <c r="B6" s="277"/>
      <c r="C6" s="277"/>
      <c r="D6" s="277"/>
      <c r="E6" s="277"/>
      <c r="F6" s="277"/>
      <c r="G6" s="278"/>
      <c r="H6" s="277"/>
      <c r="I6" s="277"/>
      <c r="J6" s="277"/>
      <c r="K6" s="277"/>
      <c r="L6" s="277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customHeight="1" spans="1:252">
      <c r="A7" s="279" t="s">
        <v>92</v>
      </c>
      <c r="B7" s="279" t="s">
        <v>92</v>
      </c>
      <c r="C7" s="279" t="s">
        <v>92</v>
      </c>
      <c r="D7" s="279" t="s">
        <v>92</v>
      </c>
      <c r="E7" s="279" t="s">
        <v>92</v>
      </c>
      <c r="F7" s="279">
        <v>1</v>
      </c>
      <c r="G7" s="276">
        <v>2</v>
      </c>
      <c r="H7" s="276">
        <v>3</v>
      </c>
      <c r="I7" s="276">
        <v>4</v>
      </c>
      <c r="J7" s="279">
        <v>5</v>
      </c>
      <c r="K7" s="279"/>
      <c r="L7" s="279">
        <v>6</v>
      </c>
      <c r="M7" s="275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="270" customFormat="1" customHeight="1" spans="1:252">
      <c r="A8" s="107"/>
      <c r="B8" s="107"/>
      <c r="C8" s="107"/>
      <c r="D8" s="132" t="s">
        <v>93</v>
      </c>
      <c r="E8" s="267" t="s">
        <v>206</v>
      </c>
      <c r="F8" s="280">
        <f>SUM(G8:L8)</f>
        <v>46.2</v>
      </c>
      <c r="G8" s="280">
        <v>41.7</v>
      </c>
      <c r="H8" s="280">
        <v>0.5</v>
      </c>
      <c r="I8" s="280"/>
      <c r="J8" s="280">
        <v>0.5</v>
      </c>
      <c r="K8" s="280">
        <v>0.5</v>
      </c>
      <c r="L8" s="280">
        <v>3</v>
      </c>
      <c r="M8" s="282"/>
      <c r="N8" s="275"/>
      <c r="O8" s="275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</row>
    <row r="9" ht="26.25" customHeight="1" spans="1:252">
      <c r="A9" s="107" t="s">
        <v>116</v>
      </c>
      <c r="B9" s="107" t="s">
        <v>117</v>
      </c>
      <c r="C9" s="107" t="s">
        <v>117</v>
      </c>
      <c r="D9" s="132" t="s">
        <v>93</v>
      </c>
      <c r="E9" s="267" t="s">
        <v>118</v>
      </c>
      <c r="F9" s="280">
        <f>SUM(G9:L9)</f>
        <v>46.2</v>
      </c>
      <c r="G9" s="280">
        <v>41.7</v>
      </c>
      <c r="H9" s="280">
        <v>0.5</v>
      </c>
      <c r="I9" s="280"/>
      <c r="J9" s="280">
        <v>0.5</v>
      </c>
      <c r="K9" s="280">
        <v>0.5</v>
      </c>
      <c r="L9" s="280">
        <v>3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customHeight="1" spans="1:252">
      <c r="A10"/>
      <c r="B10"/>
      <c r="C10"/>
      <c r="D10"/>
      <c r="E10"/>
      <c r="F10"/>
      <c r="G10"/>
      <c r="H10" s="275"/>
      <c r="I10"/>
      <c r="J10"/>
      <c r="K10"/>
      <c r="L10"/>
      <c r="M10" s="28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</row>
    <row r="11" customHeight="1" spans="1:252">
      <c r="A11"/>
      <c r="B11"/>
      <c r="C11"/>
      <c r="D11"/>
      <c r="E11"/>
      <c r="F11"/>
      <c r="G11"/>
      <c r="H11"/>
      <c r="I11"/>
      <c r="J11"/>
      <c r="K11"/>
      <c r="L11"/>
      <c r="M11" s="28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</row>
    <row r="12" customHeight="1" spans="1:252">
      <c r="A12"/>
      <c r="B12"/>
      <c r="C12"/>
      <c r="D12"/>
      <c r="E12"/>
      <c r="F12"/>
      <c r="G12"/>
      <c r="H12"/>
      <c r="I12"/>
      <c r="J12"/>
      <c r="K12"/>
      <c r="L12"/>
      <c r="M12" s="28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customHeight="1" spans="1:252">
      <c r="A13"/>
      <c r="B13"/>
      <c r="C13"/>
      <c r="D13"/>
      <c r="E13"/>
      <c r="F13"/>
      <c r="G13"/>
      <c r="H13"/>
      <c r="I13"/>
      <c r="J13"/>
      <c r="K13"/>
      <c r="L13"/>
      <c r="M13" s="28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customHeight="1" spans="1:252">
      <c r="A14"/>
      <c r="B14"/>
      <c r="C14"/>
      <c r="D14"/>
      <c r="E14"/>
      <c r="F14"/>
      <c r="G14"/>
      <c r="H14"/>
      <c r="I14"/>
      <c r="J14"/>
      <c r="K14"/>
      <c r="L14"/>
      <c r="M14" s="28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customHeight="1" spans="1:252">
      <c r="A15"/>
      <c r="B15"/>
      <c r="C15"/>
      <c r="D15"/>
      <c r="E15"/>
      <c r="F15"/>
      <c r="G15"/>
      <c r="H15"/>
      <c r="I15"/>
      <c r="J15"/>
      <c r="K15"/>
      <c r="L15"/>
      <c r="M15" s="28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customHeight="1" spans="1:252">
      <c r="A16"/>
      <c r="B16"/>
      <c r="C16"/>
      <c r="D16"/>
      <c r="E16"/>
      <c r="F16"/>
      <c r="G16"/>
      <c r="H16"/>
      <c r="I16"/>
      <c r="J16"/>
      <c r="K16"/>
      <c r="L16"/>
      <c r="M16" s="28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customHeight="1" spans="1:252">
      <c r="A17"/>
      <c r="B17"/>
      <c r="C17"/>
      <c r="D17"/>
      <c r="E17"/>
      <c r="F17"/>
      <c r="G17"/>
      <c r="H17"/>
      <c r="I17"/>
      <c r="J17"/>
      <c r="K17"/>
      <c r="L17"/>
      <c r="M17" s="283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customHeight="1" spans="1:252">
      <c r="A18"/>
      <c r="B18"/>
      <c r="C18"/>
      <c r="D18"/>
      <c r="E18"/>
      <c r="F18"/>
      <c r="G18"/>
      <c r="H18"/>
      <c r="I18"/>
      <c r="J18"/>
      <c r="K18"/>
      <c r="L18"/>
      <c r="M18" s="28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customHeight="1" spans="1:252">
      <c r="A19"/>
      <c r="B19"/>
      <c r="C19"/>
      <c r="D19"/>
      <c r="E19"/>
      <c r="F19"/>
      <c r="G19"/>
      <c r="H19"/>
      <c r="I19"/>
      <c r="J19"/>
      <c r="K19"/>
      <c r="L19"/>
      <c r="M19" s="283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</sheetData>
  <sheetProtection formatCells="0" formatColumns="0" formatRows="0"/>
  <mergeCells count="15">
    <mergeCell ref="A2:L2"/>
    <mergeCell ref="J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0694444444444" right="0.550694444444444" top="0.786805555555556" bottom="0.590277777777778" header="0.354166666666667" footer="0.511805555555556"/>
  <pageSetup paperSize="9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showZeros="0" workbookViewId="0">
      <selection activeCell="H15" sqref="H15"/>
    </sheetView>
  </sheetViews>
  <sheetFormatPr defaultColWidth="9" defaultRowHeight="14.25" outlineLevelRow="7"/>
  <cols>
    <col min="1" max="3" width="5.83333333333333" customWidth="1"/>
    <col min="5" max="5" width="14.8333333333333" customWidth="1"/>
    <col min="6" max="6" width="10.3333333333333" customWidth="1"/>
  </cols>
  <sheetData>
    <row r="1" customHeight="1" spans="11:11">
      <c r="K1" t="s">
        <v>253</v>
      </c>
    </row>
    <row r="2" ht="31.5" customHeight="1" spans="1:11">
      <c r="A2" s="99" t="s">
        <v>254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customHeight="1" spans="10:11">
      <c r="J3" s="269" t="s">
        <v>77</v>
      </c>
      <c r="K3" s="269"/>
    </row>
    <row r="4" ht="33" customHeight="1" spans="1:11">
      <c r="A4" s="266" t="s">
        <v>109</v>
      </c>
      <c r="B4" s="266"/>
      <c r="C4" s="266"/>
      <c r="D4" s="104" t="s">
        <v>209</v>
      </c>
      <c r="E4" s="104" t="s">
        <v>144</v>
      </c>
      <c r="F4" s="104" t="s">
        <v>130</v>
      </c>
      <c r="G4" s="104"/>
      <c r="H4" s="104"/>
      <c r="I4" s="104"/>
      <c r="J4" s="104"/>
      <c r="K4" s="104"/>
    </row>
    <row r="5" customHeight="1" spans="1:11">
      <c r="A5" s="104" t="s">
        <v>112</v>
      </c>
      <c r="B5" s="104" t="s">
        <v>113</v>
      </c>
      <c r="C5" s="104" t="s">
        <v>114</v>
      </c>
      <c r="D5" s="104"/>
      <c r="E5" s="104"/>
      <c r="F5" s="104" t="s">
        <v>89</v>
      </c>
      <c r="G5" s="104" t="s">
        <v>226</v>
      </c>
      <c r="H5" s="104" t="s">
        <v>223</v>
      </c>
      <c r="I5" s="104" t="s">
        <v>227</v>
      </c>
      <c r="J5" s="104" t="s">
        <v>228</v>
      </c>
      <c r="K5" s="104" t="s">
        <v>229</v>
      </c>
    </row>
    <row r="6" ht="32.25" customHeight="1" spans="1:11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="97" customFormat="1" ht="24.75" customHeight="1" spans="1:11">
      <c r="A7" s="107"/>
      <c r="B7" s="107"/>
      <c r="C7" s="132"/>
      <c r="D7" s="132" t="s">
        <v>93</v>
      </c>
      <c r="E7" s="267" t="s">
        <v>206</v>
      </c>
      <c r="F7" s="268">
        <v>46.2</v>
      </c>
      <c r="G7" s="268"/>
      <c r="H7" s="268">
        <v>0.5</v>
      </c>
      <c r="I7" s="268"/>
      <c r="J7" s="268">
        <v>41.7</v>
      </c>
      <c r="K7" s="268">
        <v>4</v>
      </c>
    </row>
    <row r="8" spans="1:11">
      <c r="A8" s="107" t="s">
        <v>117</v>
      </c>
      <c r="B8" s="107" t="s">
        <v>117</v>
      </c>
      <c r="C8" s="132" t="s">
        <v>117</v>
      </c>
      <c r="D8" s="132" t="s">
        <v>93</v>
      </c>
      <c r="E8" s="267" t="s">
        <v>118</v>
      </c>
      <c r="F8" s="268">
        <v>46.2</v>
      </c>
      <c r="G8" s="268"/>
      <c r="H8" s="268">
        <v>0.5</v>
      </c>
      <c r="I8" s="268"/>
      <c r="J8" s="268">
        <v>41.7</v>
      </c>
      <c r="K8" s="268">
        <v>4</v>
      </c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showGridLines="0" showZeros="0" workbookViewId="0">
      <selection activeCell="A9" sqref="A9:E9"/>
    </sheetView>
  </sheetViews>
  <sheetFormatPr defaultColWidth="6.83333333333333" defaultRowHeight="12.75" customHeight="1"/>
  <cols>
    <col min="1" max="1" width="6.83333333333333" customWidth="1"/>
    <col min="2" max="3" width="5.66666666666667" customWidth="1"/>
    <col min="4" max="4" width="15.8333333333333" style="232" customWidth="1"/>
    <col min="5" max="5" width="19.5" style="232" customWidth="1"/>
    <col min="6" max="6" width="8.91666666666667" style="232" customWidth="1"/>
    <col min="7" max="7" width="7.75" style="232" customWidth="1"/>
    <col min="8" max="8" width="8.91666666666667" style="232" customWidth="1"/>
    <col min="9" max="16" width="10.0833333333333" style="232" customWidth="1"/>
    <col min="17" max="257" width="6.83333333333333" style="232" customWidth="1"/>
    <col min="258" max="16384" width="6.83333333333333" style="232"/>
  </cols>
  <sheetData>
    <row r="1" ht="23.15" customHeight="1" spans="1:16">
      <c r="A1" s="233"/>
      <c r="B1" s="233"/>
      <c r="C1" s="233"/>
      <c r="D1" s="234"/>
      <c r="E1" s="234"/>
      <c r="F1" s="234"/>
      <c r="G1" s="234"/>
      <c r="H1" s="234"/>
      <c r="I1" s="234"/>
      <c r="J1" s="234"/>
      <c r="K1" s="234"/>
      <c r="L1" s="234"/>
      <c r="M1" s="252"/>
      <c r="N1" s="253"/>
      <c r="P1" s="254" t="s">
        <v>255</v>
      </c>
    </row>
    <row r="2" ht="23.15" customHeight="1" spans="1:16">
      <c r="A2" s="235"/>
      <c r="B2" s="235"/>
      <c r="C2" s="235"/>
      <c r="D2" s="236" t="s">
        <v>256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</row>
    <row r="3" ht="23.15" customHeight="1" spans="1:16">
      <c r="A3" s="233"/>
      <c r="B3" s="233"/>
      <c r="C3" s="233"/>
      <c r="D3" s="237"/>
      <c r="E3" s="237"/>
      <c r="F3" s="238"/>
      <c r="G3" s="237"/>
      <c r="H3" s="237"/>
      <c r="I3" s="237"/>
      <c r="J3" s="238"/>
      <c r="K3" s="238"/>
      <c r="L3" s="238"/>
      <c r="M3" s="252"/>
      <c r="N3" s="255"/>
      <c r="P3" s="256" t="s">
        <v>77</v>
      </c>
    </row>
    <row r="4" ht="23.15" customHeight="1" spans="1:16">
      <c r="A4" s="239" t="s">
        <v>121</v>
      </c>
      <c r="B4" s="239"/>
      <c r="C4" s="240"/>
      <c r="D4" s="241" t="s">
        <v>144</v>
      </c>
      <c r="E4" s="242" t="s">
        <v>257</v>
      </c>
      <c r="F4" s="243" t="s">
        <v>111</v>
      </c>
      <c r="G4" s="244" t="s">
        <v>81</v>
      </c>
      <c r="H4" s="244"/>
      <c r="I4" s="244"/>
      <c r="J4" s="257" t="s">
        <v>82</v>
      </c>
      <c r="K4" s="241" t="s">
        <v>83</v>
      </c>
      <c r="L4" s="241" t="s">
        <v>84</v>
      </c>
      <c r="M4" s="241" t="s">
        <v>85</v>
      </c>
      <c r="N4" s="258" t="s">
        <v>86</v>
      </c>
      <c r="O4" s="259" t="s">
        <v>87</v>
      </c>
      <c r="P4" s="260" t="s">
        <v>88</v>
      </c>
    </row>
    <row r="5" ht="43" customHeight="1" spans="1:16">
      <c r="A5" s="245" t="s">
        <v>112</v>
      </c>
      <c r="B5" s="245" t="s">
        <v>113</v>
      </c>
      <c r="C5" s="245" t="s">
        <v>114</v>
      </c>
      <c r="D5" s="241"/>
      <c r="E5" s="242"/>
      <c r="F5" s="241"/>
      <c r="G5" s="246" t="s">
        <v>89</v>
      </c>
      <c r="H5" s="246" t="s">
        <v>90</v>
      </c>
      <c r="I5" s="246" t="s">
        <v>91</v>
      </c>
      <c r="J5" s="241"/>
      <c r="K5" s="241"/>
      <c r="L5" s="241"/>
      <c r="M5" s="241"/>
      <c r="N5" s="243"/>
      <c r="O5" s="259"/>
      <c r="P5" s="260"/>
    </row>
    <row r="6" ht="23.15" customHeight="1" spans="1:16">
      <c r="A6" s="245"/>
      <c r="B6" s="245"/>
      <c r="C6" s="245"/>
      <c r="D6" s="247" t="s">
        <v>92</v>
      </c>
      <c r="E6" s="247" t="s">
        <v>92</v>
      </c>
      <c r="F6" s="247">
        <v>1</v>
      </c>
      <c r="G6" s="247">
        <v>2</v>
      </c>
      <c r="H6" s="247">
        <v>3</v>
      </c>
      <c r="I6" s="247">
        <v>4</v>
      </c>
      <c r="J6" s="247">
        <v>5</v>
      </c>
      <c r="K6" s="247">
        <v>6</v>
      </c>
      <c r="L6" s="247">
        <v>7</v>
      </c>
      <c r="M6" s="247">
        <v>8</v>
      </c>
      <c r="N6" s="247">
        <v>9</v>
      </c>
      <c r="O6" s="261">
        <v>10</v>
      </c>
      <c r="P6" s="262">
        <v>11</v>
      </c>
    </row>
    <row r="7" s="231" customFormat="1" ht="23.25" customHeight="1" spans="1:16">
      <c r="A7" s="185" t="s">
        <v>116</v>
      </c>
      <c r="B7" s="185" t="s">
        <v>117</v>
      </c>
      <c r="C7" s="185" t="s">
        <v>258</v>
      </c>
      <c r="D7" s="186" t="s">
        <v>259</v>
      </c>
      <c r="E7" s="187" t="s">
        <v>260</v>
      </c>
      <c r="F7" s="248">
        <v>180</v>
      </c>
      <c r="G7" s="249">
        <v>180</v>
      </c>
      <c r="H7" s="248">
        <v>180</v>
      </c>
      <c r="I7" s="263"/>
      <c r="J7" s="263"/>
      <c r="K7" s="263">
        <v>0</v>
      </c>
      <c r="L7" s="263"/>
      <c r="M7" s="263"/>
      <c r="N7" s="249"/>
      <c r="O7" s="264"/>
      <c r="P7" s="249"/>
    </row>
    <row r="8" s="231" customFormat="1" ht="23.25" customHeight="1" spans="1:16">
      <c r="A8" s="185" t="s">
        <v>116</v>
      </c>
      <c r="B8" s="185" t="s">
        <v>117</v>
      </c>
      <c r="C8" s="185" t="s">
        <v>258</v>
      </c>
      <c r="D8" s="186" t="s">
        <v>259</v>
      </c>
      <c r="E8" s="187" t="s">
        <v>261</v>
      </c>
      <c r="F8" s="248">
        <v>5</v>
      </c>
      <c r="G8" s="249">
        <v>5</v>
      </c>
      <c r="H8" s="248">
        <v>5</v>
      </c>
      <c r="I8" s="263"/>
      <c r="J8" s="263"/>
      <c r="K8" s="263">
        <v>0</v>
      </c>
      <c r="L8" s="263"/>
      <c r="M8" s="263"/>
      <c r="N8" s="249"/>
      <c r="O8" s="264"/>
      <c r="P8" s="249"/>
    </row>
    <row r="9" ht="23.25" customHeight="1" spans="1:16">
      <c r="A9" s="185" t="s">
        <v>116</v>
      </c>
      <c r="B9" s="185" t="s">
        <v>117</v>
      </c>
      <c r="C9" s="185" t="s">
        <v>262</v>
      </c>
      <c r="D9" s="186" t="s">
        <v>263</v>
      </c>
      <c r="E9" s="187" t="s">
        <v>264</v>
      </c>
      <c r="F9" s="248">
        <v>20</v>
      </c>
      <c r="G9" s="249">
        <v>20</v>
      </c>
      <c r="H9" s="248">
        <v>0</v>
      </c>
      <c r="I9" s="263"/>
      <c r="J9" s="263"/>
      <c r="K9" s="263">
        <v>20</v>
      </c>
      <c r="L9" s="263"/>
      <c r="M9" s="263"/>
      <c r="N9" s="249"/>
      <c r="O9" s="264"/>
      <c r="P9" s="249"/>
    </row>
    <row r="10" ht="23.25" customHeight="1" spans="1:16">
      <c r="A10" s="250"/>
      <c r="B10" s="250"/>
      <c r="C10" s="250"/>
      <c r="D10" s="186"/>
      <c r="E10" s="187"/>
      <c r="F10" s="248"/>
      <c r="G10" s="249"/>
      <c r="H10" s="248"/>
      <c r="I10" s="263"/>
      <c r="J10" s="263"/>
      <c r="K10" s="263"/>
      <c r="L10" s="263"/>
      <c r="M10" s="263"/>
      <c r="N10" s="249"/>
      <c r="O10" s="264"/>
      <c r="P10" s="249"/>
    </row>
    <row r="11" ht="23.25" customHeight="1" spans="1:16">
      <c r="A11" s="251"/>
      <c r="B11" s="251"/>
      <c r="C11" s="250"/>
      <c r="D11" s="186"/>
      <c r="E11" s="187"/>
      <c r="F11" s="248"/>
      <c r="G11" s="249"/>
      <c r="H11" s="248"/>
      <c r="I11" s="263"/>
      <c r="J11" s="263"/>
      <c r="K11" s="263"/>
      <c r="L11" s="263"/>
      <c r="M11" s="263"/>
      <c r="N11" s="249"/>
      <c r="O11" s="264"/>
      <c r="P11" s="249"/>
    </row>
    <row r="12" ht="23.25" customHeight="1" spans="1:16">
      <c r="A12" s="251"/>
      <c r="B12" s="251"/>
      <c r="C12" s="251"/>
      <c r="D12" s="186"/>
      <c r="E12" s="187"/>
      <c r="F12" s="248"/>
      <c r="G12" s="249"/>
      <c r="H12" s="248"/>
      <c r="I12" s="263"/>
      <c r="J12" s="263"/>
      <c r="K12" s="263"/>
      <c r="L12" s="263"/>
      <c r="M12" s="263"/>
      <c r="N12" s="249"/>
      <c r="O12" s="264"/>
      <c r="P12" s="249"/>
    </row>
    <row r="13" ht="23.25" customHeight="1" spans="1:16">
      <c r="A13" s="251"/>
      <c r="B13" s="251"/>
      <c r="C13" s="251"/>
      <c r="D13" s="186"/>
      <c r="E13" s="187"/>
      <c r="F13" s="248"/>
      <c r="G13" s="249"/>
      <c r="H13" s="248"/>
      <c r="I13" s="263"/>
      <c r="J13" s="263"/>
      <c r="K13" s="263"/>
      <c r="L13" s="263"/>
      <c r="M13" s="263"/>
      <c r="N13" s="249"/>
      <c r="O13" s="264"/>
      <c r="P13" s="249"/>
    </row>
    <row r="14" ht="23.15" customHeight="1" spans="4:16">
      <c r="D14" s="252"/>
      <c r="E14" s="252"/>
      <c r="F14" s="252"/>
      <c r="G14" s="252"/>
      <c r="H14" s="252"/>
      <c r="I14" s="265"/>
      <c r="J14" s="252"/>
      <c r="K14" s="252"/>
      <c r="L14" s="252"/>
      <c r="M14" s="252"/>
      <c r="N14" s="252"/>
      <c r="O14" s="252"/>
      <c r="P14" s="252"/>
    </row>
    <row r="15" ht="23.15" customHeight="1"/>
    <row r="16" ht="23.15" customHeight="1"/>
    <row r="17" ht="23.15" customHeight="1" spans="4:16">
      <c r="D17" s="252"/>
      <c r="E17" s="252"/>
      <c r="F17" s="252"/>
      <c r="G17" s="252"/>
      <c r="H17" s="252"/>
      <c r="I17" s="252"/>
      <c r="J17" s="252"/>
      <c r="K17" s="265"/>
      <c r="L17" s="252"/>
      <c r="M17" s="252"/>
      <c r="N17" s="252"/>
      <c r="O17" s="252"/>
      <c r="P17" s="252"/>
    </row>
  </sheetData>
  <sheetProtection formatCells="0" formatColumns="0" formatRows="0"/>
  <mergeCells count="17">
    <mergeCell ref="A2:C2"/>
    <mergeCell ref="D2:P2"/>
    <mergeCell ref="A4:C4"/>
    <mergeCell ref="G4:I4"/>
    <mergeCell ref="A5:A6"/>
    <mergeCell ref="B5:B6"/>
    <mergeCell ref="C5:C6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550694444444444" right="0.550694444444444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showZeros="0" workbookViewId="0">
      <selection activeCell="F12" sqref="F12"/>
    </sheetView>
  </sheetViews>
  <sheetFormatPr defaultColWidth="9" defaultRowHeight="12.75" customHeight="1"/>
  <cols>
    <col min="1" max="3" width="4" style="190" customWidth="1"/>
    <col min="4" max="4" width="15" style="190" customWidth="1"/>
    <col min="5" max="5" width="23.0833333333333" style="190" customWidth="1"/>
    <col min="6" max="6" width="8.83333333333333" style="190" customWidth="1"/>
    <col min="7" max="7" width="8.08333333333333" style="190" customWidth="1"/>
    <col min="8" max="10" width="7.08333333333333" style="190" customWidth="1"/>
    <col min="11" max="11" width="7.75" style="190" customWidth="1"/>
    <col min="12" max="19" width="7.08333333333333" style="190" customWidth="1"/>
    <col min="20" max="21" width="7.25" style="190" customWidth="1"/>
    <col min="22" max="16384" width="9" style="190"/>
  </cols>
  <sheetData>
    <row r="1" ht="24.75" customHeight="1" spans="1:22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210"/>
      <c r="R1" s="210"/>
      <c r="S1" s="217"/>
      <c r="T1" s="217"/>
      <c r="U1" s="191" t="s">
        <v>265</v>
      </c>
      <c r="V1"/>
    </row>
    <row r="2" ht="24.75" customHeight="1" spans="1:22">
      <c r="A2" s="192" t="s">
        <v>266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/>
    </row>
    <row r="3" ht="24.75" customHeight="1" spans="1:22">
      <c r="A3" s="193"/>
      <c r="B3" s="194"/>
      <c r="C3" s="195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218"/>
      <c r="R3" s="218"/>
      <c r="S3" s="219"/>
      <c r="T3" s="220" t="s">
        <v>77</v>
      </c>
      <c r="U3" s="220"/>
      <c r="V3" s="221"/>
    </row>
    <row r="4" ht="24.75" customHeight="1" spans="1:22">
      <c r="A4" s="196" t="s">
        <v>121</v>
      </c>
      <c r="B4" s="196"/>
      <c r="C4" s="197"/>
      <c r="D4" s="198" t="s">
        <v>78</v>
      </c>
      <c r="E4" s="198" t="s">
        <v>110</v>
      </c>
      <c r="F4" s="199" t="s">
        <v>122</v>
      </c>
      <c r="G4" s="200" t="s">
        <v>123</v>
      </c>
      <c r="H4" s="196"/>
      <c r="I4" s="196"/>
      <c r="J4" s="197"/>
      <c r="K4" s="201" t="s">
        <v>124</v>
      </c>
      <c r="L4" s="213"/>
      <c r="M4" s="213"/>
      <c r="N4" s="213"/>
      <c r="O4" s="213"/>
      <c r="P4" s="213"/>
      <c r="Q4" s="213"/>
      <c r="R4" s="222"/>
      <c r="S4" s="223" t="s">
        <v>125</v>
      </c>
      <c r="T4" s="224" t="s">
        <v>126</v>
      </c>
      <c r="U4" s="224" t="s">
        <v>127</v>
      </c>
      <c r="V4" s="221"/>
    </row>
    <row r="5" ht="24.75" customHeight="1" spans="1:22">
      <c r="A5" s="201" t="s">
        <v>112</v>
      </c>
      <c r="B5" s="198" t="s">
        <v>113</v>
      </c>
      <c r="C5" s="198" t="s">
        <v>114</v>
      </c>
      <c r="D5" s="198"/>
      <c r="E5" s="198"/>
      <c r="F5" s="199"/>
      <c r="G5" s="198" t="s">
        <v>80</v>
      </c>
      <c r="H5" s="198" t="s">
        <v>128</v>
      </c>
      <c r="I5" s="198" t="s">
        <v>129</v>
      </c>
      <c r="J5" s="199" t="s">
        <v>130</v>
      </c>
      <c r="K5" s="214" t="s">
        <v>80</v>
      </c>
      <c r="L5" s="172" t="s">
        <v>131</v>
      </c>
      <c r="M5" s="172" t="s">
        <v>132</v>
      </c>
      <c r="N5" s="172" t="s">
        <v>133</v>
      </c>
      <c r="O5" s="172" t="s">
        <v>134</v>
      </c>
      <c r="P5" s="172" t="s">
        <v>135</v>
      </c>
      <c r="Q5" s="172" t="s">
        <v>136</v>
      </c>
      <c r="R5" s="172" t="s">
        <v>137</v>
      </c>
      <c r="S5" s="225"/>
      <c r="T5" s="224"/>
      <c r="U5" s="224"/>
      <c r="V5" s="221"/>
    </row>
    <row r="6" ht="30.75" customHeight="1" spans="1:22">
      <c r="A6" s="201"/>
      <c r="B6" s="198"/>
      <c r="C6" s="198"/>
      <c r="D6" s="198"/>
      <c r="E6" s="199"/>
      <c r="F6" s="202" t="s">
        <v>111</v>
      </c>
      <c r="G6" s="198"/>
      <c r="H6" s="198"/>
      <c r="I6" s="198"/>
      <c r="J6" s="199"/>
      <c r="K6" s="215"/>
      <c r="L6" s="172"/>
      <c r="M6" s="172"/>
      <c r="N6" s="172"/>
      <c r="O6" s="172"/>
      <c r="P6" s="172"/>
      <c r="Q6" s="172"/>
      <c r="R6" s="172"/>
      <c r="S6" s="226"/>
      <c r="T6" s="224"/>
      <c r="U6" s="224"/>
      <c r="V6"/>
    </row>
    <row r="7" ht="24.75" customHeight="1" spans="1:22">
      <c r="A7" s="203" t="s">
        <v>92</v>
      </c>
      <c r="B7" s="203" t="s">
        <v>92</v>
      </c>
      <c r="C7" s="203" t="s">
        <v>92</v>
      </c>
      <c r="D7" s="203" t="s">
        <v>92</v>
      </c>
      <c r="E7" s="203" t="s">
        <v>92</v>
      </c>
      <c r="F7" s="204">
        <v>1</v>
      </c>
      <c r="G7" s="203">
        <v>2</v>
      </c>
      <c r="H7" s="203">
        <v>3</v>
      </c>
      <c r="I7" s="203">
        <v>4</v>
      </c>
      <c r="J7" s="203">
        <v>5</v>
      </c>
      <c r="K7" s="203">
        <v>6</v>
      </c>
      <c r="L7" s="203">
        <v>7</v>
      </c>
      <c r="M7" s="203">
        <v>8</v>
      </c>
      <c r="N7" s="203">
        <v>9</v>
      </c>
      <c r="O7" s="203">
        <v>10</v>
      </c>
      <c r="P7" s="203">
        <v>11</v>
      </c>
      <c r="Q7" s="203">
        <v>12</v>
      </c>
      <c r="R7" s="203">
        <v>13</v>
      </c>
      <c r="S7" s="203">
        <v>14</v>
      </c>
      <c r="T7" s="204">
        <v>15</v>
      </c>
      <c r="U7" s="204">
        <v>16</v>
      </c>
      <c r="V7"/>
    </row>
    <row r="8" s="189" customFormat="1" ht="24.75" customHeight="1" spans="1:22">
      <c r="A8" s="185" t="s">
        <v>116</v>
      </c>
      <c r="B8" s="185" t="s">
        <v>117</v>
      </c>
      <c r="C8" s="185" t="s">
        <v>262</v>
      </c>
      <c r="D8" s="186">
        <v>402004</v>
      </c>
      <c r="E8" s="187" t="s">
        <v>263</v>
      </c>
      <c r="F8" s="205">
        <v>20</v>
      </c>
      <c r="G8" s="206">
        <v>0</v>
      </c>
      <c r="H8" s="206"/>
      <c r="I8" s="206"/>
      <c r="J8" s="206"/>
      <c r="K8" s="206">
        <v>20</v>
      </c>
      <c r="L8" s="206">
        <v>20</v>
      </c>
      <c r="M8" s="216"/>
      <c r="N8" s="206"/>
      <c r="O8" s="206"/>
      <c r="P8" s="206"/>
      <c r="Q8" s="206"/>
      <c r="R8" s="206"/>
      <c r="S8" s="227"/>
      <c r="T8" s="227"/>
      <c r="U8" s="228"/>
      <c r="V8" s="97"/>
    </row>
    <row r="9" ht="24.75" customHeight="1" spans="1:22">
      <c r="A9" s="207"/>
      <c r="B9" s="207"/>
      <c r="C9" s="207"/>
      <c r="D9" s="207"/>
      <c r="E9" s="208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29"/>
      <c r="T9" s="229"/>
      <c r="U9" s="229"/>
      <c r="V9"/>
    </row>
    <row r="10" ht="19" customHeight="1" spans="1:22">
      <c r="A10" s="207"/>
      <c r="B10" s="207"/>
      <c r="C10" s="207"/>
      <c r="D10" s="207"/>
      <c r="E10" s="208"/>
      <c r="F10" s="209"/>
      <c r="G10" s="210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29"/>
      <c r="T10" s="229"/>
      <c r="U10" s="229"/>
      <c r="V10"/>
    </row>
    <row r="11" ht="19" customHeight="1" spans="1:22">
      <c r="A11" s="211"/>
      <c r="B11" s="207"/>
      <c r="C11" s="207"/>
      <c r="D11" s="207"/>
      <c r="E11" s="208"/>
      <c r="F11" s="209"/>
      <c r="G11" s="210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29"/>
      <c r="T11" s="229"/>
      <c r="U11" s="229"/>
      <c r="V11"/>
    </row>
    <row r="12" ht="19" customHeight="1" spans="1:22">
      <c r="A12" s="211"/>
      <c r="B12" s="207"/>
      <c r="C12" s="207"/>
      <c r="D12" s="207"/>
      <c r="E12" s="208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29"/>
      <c r="T12" s="229"/>
      <c r="U12" s="230"/>
      <c r="V12"/>
    </row>
    <row r="13" ht="19" customHeight="1" spans="1:22">
      <c r="A13" s="211"/>
      <c r="B13" s="211"/>
      <c r="C13" s="207"/>
      <c r="D13" s="207"/>
      <c r="E13" s="208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29"/>
      <c r="T13" s="229"/>
      <c r="U13" s="230"/>
      <c r="V13"/>
    </row>
    <row r="14" ht="19" customHeight="1" spans="1:22">
      <c r="A14" s="211"/>
      <c r="B14" s="211"/>
      <c r="C14" s="211"/>
      <c r="D14" s="207"/>
      <c r="E14" s="208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29"/>
      <c r="T14" s="229"/>
      <c r="U14" s="230"/>
      <c r="V14"/>
    </row>
    <row r="15" ht="19" customHeight="1" spans="1:22">
      <c r="A15" s="211"/>
      <c r="B15" s="211"/>
      <c r="C15" s="211"/>
      <c r="D15" s="207"/>
      <c r="E15" s="208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29"/>
      <c r="T15" s="230"/>
      <c r="U15" s="230"/>
      <c r="V15"/>
    </row>
    <row r="16" ht="19" customHeight="1" spans="1:22">
      <c r="A16" s="211"/>
      <c r="B16" s="211"/>
      <c r="C16" s="211"/>
      <c r="D16" s="211"/>
      <c r="E16" s="212"/>
      <c r="F16" s="209"/>
      <c r="G16" s="210"/>
      <c r="H16" s="210"/>
      <c r="I16" s="210"/>
      <c r="J16" s="210"/>
      <c r="K16" s="210"/>
      <c r="L16" s="210"/>
      <c r="M16" s="210"/>
      <c r="N16" s="210"/>
      <c r="O16" s="210"/>
      <c r="P16" s="209"/>
      <c r="Q16" s="209"/>
      <c r="R16" s="209"/>
      <c r="S16" s="230"/>
      <c r="T16" s="230"/>
      <c r="U16" s="230"/>
      <c r="V16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90277777777778" right="0.550694444444444" top="0.786805555555556" bottom="0.590277777777778" header="0.511805555555556" footer="0.472222222222222"/>
  <pageSetup paperSize="9" scale="75" orientation="landscape"/>
  <headerFooter alignWithMargins="0">
    <oddFooter>&amp;C第 &amp;P 页,共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topLeftCell="C1" workbookViewId="0">
      <selection activeCell="T16" sqref="T16"/>
    </sheetView>
  </sheetViews>
  <sheetFormatPr defaultColWidth="9" defaultRowHeight="14.25" outlineLevelRow="6"/>
  <cols>
    <col min="1" max="1" width="3.83333333333333" customWidth="1"/>
    <col min="2" max="3" width="4.33333333333333" customWidth="1"/>
    <col min="4" max="4" width="7.25" customWidth="1"/>
    <col min="5" max="5" width="15.3333333333333" customWidth="1"/>
    <col min="6" max="6" width="10.5833333333333" customWidth="1"/>
    <col min="7" max="21" width="7.25" customWidth="1"/>
  </cols>
  <sheetData>
    <row r="1" customHeight="1" spans="1:2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113" t="s">
        <v>267</v>
      </c>
    </row>
    <row r="2" ht="24.75" customHeight="1" spans="1:21">
      <c r="A2" s="99" t="s">
        <v>268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</row>
    <row r="3" ht="19.5" customHeight="1" spans="1:2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114" t="s">
        <v>77</v>
      </c>
      <c r="U3" s="114"/>
    </row>
    <row r="4" ht="27.75" customHeight="1" spans="1:21">
      <c r="A4" s="100" t="s">
        <v>121</v>
      </c>
      <c r="B4" s="101"/>
      <c r="C4" s="102"/>
      <c r="D4" s="103" t="s">
        <v>143</v>
      </c>
      <c r="E4" s="103" t="s">
        <v>144</v>
      </c>
      <c r="F4" s="103" t="s">
        <v>111</v>
      </c>
      <c r="G4" s="104" t="s">
        <v>145</v>
      </c>
      <c r="H4" s="104" t="s">
        <v>146</v>
      </c>
      <c r="I4" s="104" t="s">
        <v>147</v>
      </c>
      <c r="J4" s="104" t="s">
        <v>148</v>
      </c>
      <c r="K4" s="104" t="s">
        <v>149</v>
      </c>
      <c r="L4" s="104" t="s">
        <v>150</v>
      </c>
      <c r="M4" s="104" t="s">
        <v>132</v>
      </c>
      <c r="N4" s="104" t="s">
        <v>151</v>
      </c>
      <c r="O4" s="104" t="s">
        <v>130</v>
      </c>
      <c r="P4" s="104" t="s">
        <v>134</v>
      </c>
      <c r="Q4" s="104" t="s">
        <v>133</v>
      </c>
      <c r="R4" s="104" t="s">
        <v>152</v>
      </c>
      <c r="S4" s="104" t="s">
        <v>153</v>
      </c>
      <c r="T4" s="104" t="s">
        <v>154</v>
      </c>
      <c r="U4" s="104" t="s">
        <v>137</v>
      </c>
    </row>
    <row r="5" ht="13.5" customHeight="1" spans="1:21">
      <c r="A5" s="103" t="s">
        <v>112</v>
      </c>
      <c r="B5" s="103" t="s">
        <v>113</v>
      </c>
      <c r="C5" s="103" t="s">
        <v>114</v>
      </c>
      <c r="D5" s="105"/>
      <c r="E5" s="105"/>
      <c r="F5" s="105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</row>
    <row r="6" ht="18" customHeight="1" spans="1:21">
      <c r="A6" s="106"/>
      <c r="B6" s="106"/>
      <c r="C6" s="106"/>
      <c r="D6" s="106"/>
      <c r="E6" s="106"/>
      <c r="F6" s="106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="97" customFormat="1" ht="29.25" customHeight="1" spans="1:21">
      <c r="A7" s="185" t="s">
        <v>116</v>
      </c>
      <c r="B7" s="185" t="s">
        <v>117</v>
      </c>
      <c r="C7" s="185" t="s">
        <v>262</v>
      </c>
      <c r="D7" s="186">
        <v>402004</v>
      </c>
      <c r="E7" s="187" t="s">
        <v>263</v>
      </c>
      <c r="F7" s="188">
        <v>20</v>
      </c>
      <c r="G7" s="110"/>
      <c r="H7" s="110">
        <v>20</v>
      </c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showZeros="0" workbookViewId="0">
      <selection activeCell="A1" sqref="A1"/>
    </sheetView>
  </sheetViews>
  <sheetFormatPr defaultColWidth="9" defaultRowHeight="12.75" customHeight="1"/>
  <cols>
    <col min="1" max="3" width="4" style="144" customWidth="1"/>
    <col min="4" max="4" width="9.58333333333333" style="144" customWidth="1"/>
    <col min="5" max="5" width="22.5" style="144" customWidth="1"/>
    <col min="6" max="7" width="8.5" style="144" customWidth="1"/>
    <col min="8" max="10" width="7.25" style="144" customWidth="1"/>
    <col min="11" max="11" width="8.5" style="144" customWidth="1"/>
    <col min="12" max="19" width="7.25" style="144" customWidth="1"/>
    <col min="20" max="21" width="7.75" style="144" customWidth="1"/>
    <col min="22" max="16384" width="9" style="144"/>
  </cols>
  <sheetData>
    <row r="1" ht="24.75" customHeight="1" spans="1:22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68"/>
      <c r="R1" s="168"/>
      <c r="S1" s="173"/>
      <c r="T1" s="173"/>
      <c r="U1" s="145" t="s">
        <v>269</v>
      </c>
      <c r="V1"/>
    </row>
    <row r="2" ht="24.75" customHeight="1" spans="1:22">
      <c r="A2" s="146" t="s">
        <v>270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/>
    </row>
    <row r="3" ht="24.75" customHeight="1" spans="1:22">
      <c r="A3" s="147"/>
      <c r="B3" s="148"/>
      <c r="C3" s="149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74"/>
      <c r="R3" s="174"/>
      <c r="S3" s="175"/>
      <c r="T3" s="176" t="s">
        <v>77</v>
      </c>
      <c r="U3" s="176"/>
      <c r="V3" s="177"/>
    </row>
    <row r="4" ht="24.75" customHeight="1" spans="1:22">
      <c r="A4" s="150" t="s">
        <v>121</v>
      </c>
      <c r="B4" s="150"/>
      <c r="C4" s="150"/>
      <c r="D4" s="151" t="s">
        <v>78</v>
      </c>
      <c r="E4" s="152" t="s">
        <v>110</v>
      </c>
      <c r="F4" s="152" t="s">
        <v>122</v>
      </c>
      <c r="G4" s="150" t="s">
        <v>123</v>
      </c>
      <c r="H4" s="150"/>
      <c r="I4" s="150"/>
      <c r="J4" s="152"/>
      <c r="K4" s="152" t="s">
        <v>124</v>
      </c>
      <c r="L4" s="151"/>
      <c r="M4" s="151"/>
      <c r="N4" s="151"/>
      <c r="O4" s="151"/>
      <c r="P4" s="151"/>
      <c r="Q4" s="151"/>
      <c r="R4" s="178"/>
      <c r="S4" s="179" t="s">
        <v>125</v>
      </c>
      <c r="T4" s="180" t="s">
        <v>126</v>
      </c>
      <c r="U4" s="180" t="s">
        <v>127</v>
      </c>
      <c r="V4" s="177"/>
    </row>
    <row r="5" ht="24.75" customHeight="1" spans="1:22">
      <c r="A5" s="153" t="s">
        <v>112</v>
      </c>
      <c r="B5" s="153" t="s">
        <v>113</v>
      </c>
      <c r="C5" s="153" t="s">
        <v>114</v>
      </c>
      <c r="D5" s="152"/>
      <c r="E5" s="152"/>
      <c r="F5" s="150"/>
      <c r="G5" s="153" t="s">
        <v>80</v>
      </c>
      <c r="H5" s="153" t="s">
        <v>128</v>
      </c>
      <c r="I5" s="153" t="s">
        <v>129</v>
      </c>
      <c r="J5" s="170" t="s">
        <v>130</v>
      </c>
      <c r="K5" s="171" t="s">
        <v>80</v>
      </c>
      <c r="L5" s="172" t="s">
        <v>131</v>
      </c>
      <c r="M5" s="172" t="s">
        <v>132</v>
      </c>
      <c r="N5" s="172" t="s">
        <v>133</v>
      </c>
      <c r="O5" s="172" t="s">
        <v>134</v>
      </c>
      <c r="P5" s="172" t="s">
        <v>135</v>
      </c>
      <c r="Q5" s="172" t="s">
        <v>136</v>
      </c>
      <c r="R5" s="172" t="s">
        <v>137</v>
      </c>
      <c r="S5" s="180"/>
      <c r="T5" s="180"/>
      <c r="U5" s="180"/>
      <c r="V5" s="177"/>
    </row>
    <row r="6" ht="30.75" customHeight="1" spans="1:22">
      <c r="A6" s="152"/>
      <c r="B6" s="152"/>
      <c r="C6" s="152"/>
      <c r="D6" s="152"/>
      <c r="E6" s="150"/>
      <c r="F6" s="154" t="s">
        <v>111</v>
      </c>
      <c r="G6" s="152"/>
      <c r="H6" s="152"/>
      <c r="I6" s="152"/>
      <c r="J6" s="150"/>
      <c r="K6" s="151"/>
      <c r="L6" s="172"/>
      <c r="M6" s="172"/>
      <c r="N6" s="172"/>
      <c r="O6" s="172"/>
      <c r="P6" s="172"/>
      <c r="Q6" s="172"/>
      <c r="R6" s="172"/>
      <c r="S6" s="180"/>
      <c r="T6" s="180"/>
      <c r="U6" s="180"/>
      <c r="V6"/>
    </row>
    <row r="7" ht="24.75" customHeight="1" spans="1:22">
      <c r="A7" s="155" t="s">
        <v>92</v>
      </c>
      <c r="B7" s="155" t="s">
        <v>92</v>
      </c>
      <c r="C7" s="155" t="s">
        <v>92</v>
      </c>
      <c r="D7" s="155" t="s">
        <v>92</v>
      </c>
      <c r="E7" s="155" t="s">
        <v>92</v>
      </c>
      <c r="F7" s="156">
        <v>1</v>
      </c>
      <c r="G7" s="155">
        <v>2</v>
      </c>
      <c r="H7" s="155">
        <v>3</v>
      </c>
      <c r="I7" s="155">
        <v>4</v>
      </c>
      <c r="J7" s="155">
        <v>5</v>
      </c>
      <c r="K7" s="155">
        <v>6</v>
      </c>
      <c r="L7" s="155">
        <v>7</v>
      </c>
      <c r="M7" s="155">
        <v>8</v>
      </c>
      <c r="N7" s="155">
        <v>9</v>
      </c>
      <c r="O7" s="155">
        <v>10</v>
      </c>
      <c r="P7" s="155">
        <v>11</v>
      </c>
      <c r="Q7" s="155">
        <v>12</v>
      </c>
      <c r="R7" s="155">
        <v>13</v>
      </c>
      <c r="S7" s="155">
        <v>14</v>
      </c>
      <c r="T7" s="156">
        <v>15</v>
      </c>
      <c r="U7" s="156">
        <v>16</v>
      </c>
      <c r="V7"/>
    </row>
    <row r="8" s="143" customFormat="1" ht="24.75" customHeight="1" spans="1:22">
      <c r="A8" s="157"/>
      <c r="B8" s="157"/>
      <c r="C8" s="158"/>
      <c r="D8" s="159"/>
      <c r="E8" s="160"/>
      <c r="F8" s="161"/>
      <c r="G8" s="162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81"/>
      <c r="T8" s="181"/>
      <c r="U8" s="182"/>
      <c r="V8" s="97"/>
    </row>
    <row r="9" ht="27" customHeight="1" spans="1:22">
      <c r="A9" s="164"/>
      <c r="B9" s="164"/>
      <c r="C9" s="164"/>
      <c r="D9" s="164"/>
      <c r="E9" s="165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83"/>
      <c r="T9" s="183"/>
      <c r="U9" s="183"/>
      <c r="V9"/>
    </row>
    <row r="10" ht="19" customHeight="1" spans="1:22">
      <c r="A10" s="164"/>
      <c r="B10" s="164"/>
      <c r="C10" s="164"/>
      <c r="D10" s="164"/>
      <c r="E10" s="165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83"/>
      <c r="T10" s="183"/>
      <c r="U10" s="183"/>
      <c r="V10"/>
    </row>
    <row r="11" ht="19" customHeight="1" spans="1:22">
      <c r="A11" s="164"/>
      <c r="B11" s="164"/>
      <c r="C11" s="164"/>
      <c r="D11" s="164"/>
      <c r="E11" s="165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83"/>
      <c r="T11" s="183"/>
      <c r="U11" s="183"/>
      <c r="V11"/>
    </row>
    <row r="12" ht="19" customHeight="1" spans="1:22">
      <c r="A12" s="164"/>
      <c r="B12" s="164"/>
      <c r="C12" s="164"/>
      <c r="D12" s="164"/>
      <c r="E12" s="165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83"/>
      <c r="T12" s="183"/>
      <c r="U12" s="183"/>
      <c r="V12"/>
    </row>
    <row r="13" ht="19" customHeight="1" spans="1:22">
      <c r="A13" s="164"/>
      <c r="B13" s="164"/>
      <c r="C13" s="164"/>
      <c r="D13" s="164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83"/>
      <c r="T13" s="183"/>
      <c r="U13" s="184"/>
      <c r="V13"/>
    </row>
    <row r="14" ht="19" customHeight="1" spans="1:22">
      <c r="A14" s="167"/>
      <c r="B14" s="167"/>
      <c r="C14" s="167"/>
      <c r="D14" s="164"/>
      <c r="E14" s="165"/>
      <c r="F14" s="166"/>
      <c r="G14" s="168"/>
      <c r="H14" s="166"/>
      <c r="I14" s="166"/>
      <c r="J14" s="166"/>
      <c r="K14" s="168"/>
      <c r="L14" s="166"/>
      <c r="M14" s="166"/>
      <c r="N14" s="166"/>
      <c r="O14" s="166"/>
      <c r="P14" s="166"/>
      <c r="Q14" s="166"/>
      <c r="R14" s="166"/>
      <c r="S14" s="183"/>
      <c r="T14" s="183"/>
      <c r="U14" s="184"/>
      <c r="V14"/>
    </row>
    <row r="15" ht="19" customHeight="1" spans="1:22">
      <c r="A15" s="167"/>
      <c r="B15" s="167"/>
      <c r="C15" s="167"/>
      <c r="D15" s="167"/>
      <c r="E15" s="169"/>
      <c r="F15" s="166"/>
      <c r="G15" s="168"/>
      <c r="H15" s="168"/>
      <c r="I15" s="168"/>
      <c r="J15" s="168"/>
      <c r="K15" s="168"/>
      <c r="L15" s="168"/>
      <c r="M15" s="166"/>
      <c r="N15" s="166"/>
      <c r="O15" s="166"/>
      <c r="P15" s="166"/>
      <c r="Q15" s="166"/>
      <c r="R15" s="166"/>
      <c r="S15" s="183"/>
      <c r="T15" s="184"/>
      <c r="U15" s="184"/>
      <c r="V15"/>
    </row>
    <row r="16" ht="19" customHeight="1" spans="1:22">
      <c r="A16" s="167"/>
      <c r="B16" s="167"/>
      <c r="C16" s="167"/>
      <c r="D16" s="167"/>
      <c r="E16" s="169"/>
      <c r="F16" s="166"/>
      <c r="G16" s="168"/>
      <c r="H16" s="168"/>
      <c r="I16" s="168"/>
      <c r="J16" s="168"/>
      <c r="K16" s="168"/>
      <c r="L16" s="168"/>
      <c r="M16" s="166"/>
      <c r="N16" s="166"/>
      <c r="O16" s="166"/>
      <c r="P16" s="166"/>
      <c r="Q16" s="166"/>
      <c r="R16" s="166"/>
      <c r="S16" s="184"/>
      <c r="T16" s="184"/>
      <c r="U16" s="184"/>
      <c r="V16"/>
    </row>
    <row r="17" customHeight="1" spans="1:22">
      <c r="A17"/>
      <c r="B17"/>
      <c r="C17"/>
      <c r="D17"/>
      <c r="E17"/>
      <c r="F17"/>
      <c r="G17"/>
      <c r="H17"/>
      <c r="I17"/>
      <c r="J17"/>
      <c r="K17"/>
      <c r="L17" s="143"/>
      <c r="M17" s="143"/>
      <c r="N17"/>
      <c r="O17"/>
      <c r="P17"/>
      <c r="Q17"/>
      <c r="R17"/>
      <c r="S17"/>
      <c r="T17"/>
      <c r="U17"/>
      <c r="V17"/>
    </row>
  </sheetData>
  <sheetProtection formatCells="0" formatColumns="0" formatRows="0"/>
  <mergeCells count="26">
    <mergeCell ref="A2:U2"/>
    <mergeCell ref="T3:U3"/>
    <mergeCell ref="A4:C4"/>
    <mergeCell ref="G4:J4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0694444444444" right="0.156944444444444" top="0.786805555555556" bottom="0.590277777777778" header="0.511805555555556" footer="0.472222222222222"/>
  <pageSetup paperSize="9" scale="75" orientation="landscape"/>
  <headerFooter alignWithMargins="0">
    <oddFooter>&amp;C第 &amp;P 页,共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A1" sqref="A1"/>
    </sheetView>
  </sheetViews>
  <sheetFormatPr defaultColWidth="9" defaultRowHeight="14.25" outlineLevelRow="6"/>
  <cols>
    <col min="1" max="1" width="3.83333333333333" customWidth="1"/>
    <col min="2" max="3" width="4.33333333333333" customWidth="1"/>
    <col min="4" max="4" width="7.25" customWidth="1"/>
    <col min="5" max="5" width="15.3333333333333" customWidth="1"/>
    <col min="6" max="6" width="10.5833333333333" customWidth="1"/>
    <col min="7" max="21" width="7.25" customWidth="1"/>
  </cols>
  <sheetData>
    <row r="1" customHeight="1" spans="1:2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113" t="s">
        <v>271</v>
      </c>
    </row>
    <row r="2" ht="24.75" customHeight="1" spans="1:21">
      <c r="A2" s="99" t="s">
        <v>272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</row>
    <row r="3" ht="19.5" customHeight="1" spans="1:2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114" t="s">
        <v>77</v>
      </c>
      <c r="U3" s="114"/>
    </row>
    <row r="4" ht="27.75" customHeight="1" spans="1:21">
      <c r="A4" s="100" t="s">
        <v>121</v>
      </c>
      <c r="B4" s="101"/>
      <c r="C4" s="102"/>
      <c r="D4" s="103" t="s">
        <v>143</v>
      </c>
      <c r="E4" s="103" t="s">
        <v>144</v>
      </c>
      <c r="F4" s="103" t="s">
        <v>111</v>
      </c>
      <c r="G4" s="104" t="s">
        <v>145</v>
      </c>
      <c r="H4" s="104" t="s">
        <v>146</v>
      </c>
      <c r="I4" s="104" t="s">
        <v>147</v>
      </c>
      <c r="J4" s="104" t="s">
        <v>148</v>
      </c>
      <c r="K4" s="104" t="s">
        <v>149</v>
      </c>
      <c r="L4" s="104" t="s">
        <v>150</v>
      </c>
      <c r="M4" s="104" t="s">
        <v>132</v>
      </c>
      <c r="N4" s="104" t="s">
        <v>151</v>
      </c>
      <c r="O4" s="104" t="s">
        <v>130</v>
      </c>
      <c r="P4" s="104" t="s">
        <v>134</v>
      </c>
      <c r="Q4" s="104" t="s">
        <v>133</v>
      </c>
      <c r="R4" s="104" t="s">
        <v>152</v>
      </c>
      <c r="S4" s="104" t="s">
        <v>153</v>
      </c>
      <c r="T4" s="104" t="s">
        <v>154</v>
      </c>
      <c r="U4" s="104" t="s">
        <v>137</v>
      </c>
    </row>
    <row r="5" ht="13.5" customHeight="1" spans="1:21">
      <c r="A5" s="103" t="s">
        <v>112</v>
      </c>
      <c r="B5" s="103" t="s">
        <v>113</v>
      </c>
      <c r="C5" s="103" t="s">
        <v>114</v>
      </c>
      <c r="D5" s="105"/>
      <c r="E5" s="105"/>
      <c r="F5" s="105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</row>
    <row r="6" ht="18" customHeight="1" spans="1:21">
      <c r="A6" s="106"/>
      <c r="B6" s="106"/>
      <c r="C6" s="106"/>
      <c r="D6" s="106"/>
      <c r="E6" s="106"/>
      <c r="F6" s="106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="97" customFormat="1" ht="29.25" customHeight="1" spans="1:21">
      <c r="A7" s="107"/>
      <c r="B7" s="107"/>
      <c r="C7" s="107"/>
      <c r="D7" s="107"/>
      <c r="E7" s="108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4"/>
  <sheetViews>
    <sheetView showGridLines="0" showZeros="0" topLeftCell="H1" workbookViewId="0">
      <selection activeCell="Z18" sqref="Z18"/>
    </sheetView>
  </sheetViews>
  <sheetFormatPr defaultColWidth="6.83333333333333" defaultRowHeight="12.75" customHeight="1"/>
  <cols>
    <col min="1" max="3" width="3.58333333333333" style="117" customWidth="1"/>
    <col min="4" max="4" width="6.83333333333333" style="117" customWidth="1"/>
    <col min="5" max="5" width="22.5833333333333" style="117" customWidth="1"/>
    <col min="6" max="6" width="9.33333333333333" style="117" customWidth="1"/>
    <col min="7" max="7" width="8.58333333333333" style="117" customWidth="1"/>
    <col min="8" max="10" width="7.5" style="117" customWidth="1"/>
    <col min="11" max="11" width="8.33333333333333" style="117" customWidth="1"/>
    <col min="12" max="21" width="7.5" style="117" customWidth="1"/>
    <col min="22" max="41" width="6.83333333333333" style="117" customWidth="1"/>
    <col min="42" max="42" width="6.58333333333333" style="117" customWidth="1"/>
    <col min="43" max="253" width="6.83333333333333" style="117" customWidth="1"/>
    <col min="254" max="255" width="6.83333333333333" style="118" customWidth="1"/>
    <col min="256" max="16384" width="6.83333333333333" style="118"/>
  </cols>
  <sheetData>
    <row r="1" ht="27" customHeight="1" spans="22:38">
      <c r="V1" s="137" t="s">
        <v>273</v>
      </c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</row>
    <row r="2" ht="33" customHeight="1" spans="1:38">
      <c r="A2" s="119" t="s">
        <v>274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</row>
    <row r="3" ht="18.75" customHeight="1" spans="1:38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38"/>
      <c r="U3" s="139" t="s">
        <v>77</v>
      </c>
      <c r="V3" s="13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</row>
    <row r="4" s="115" customFormat="1" ht="23.25" customHeight="1" spans="1:22">
      <c r="A4" s="121" t="s">
        <v>121</v>
      </c>
      <c r="B4" s="121"/>
      <c r="C4" s="121"/>
      <c r="D4" s="122" t="s">
        <v>78</v>
      </c>
      <c r="E4" s="123" t="s">
        <v>110</v>
      </c>
      <c r="F4" s="122" t="s">
        <v>122</v>
      </c>
      <c r="G4" s="124" t="s">
        <v>123</v>
      </c>
      <c r="H4" s="124"/>
      <c r="I4" s="124"/>
      <c r="J4" s="124"/>
      <c r="K4" s="124" t="s">
        <v>124</v>
      </c>
      <c r="L4" s="124"/>
      <c r="M4" s="124"/>
      <c r="N4" s="124"/>
      <c r="O4" s="124"/>
      <c r="P4" s="124"/>
      <c r="Q4" s="124"/>
      <c r="R4" s="124"/>
      <c r="S4" s="125" t="s">
        <v>275</v>
      </c>
      <c r="T4" s="125"/>
      <c r="U4" s="125"/>
      <c r="V4" s="125"/>
    </row>
    <row r="5" s="115" customFormat="1" ht="23.25" customHeight="1" spans="1:22">
      <c r="A5" s="125" t="s">
        <v>112</v>
      </c>
      <c r="B5" s="122" t="s">
        <v>113</v>
      </c>
      <c r="C5" s="122" t="s">
        <v>114</v>
      </c>
      <c r="D5" s="122"/>
      <c r="E5" s="123"/>
      <c r="F5" s="122"/>
      <c r="G5" s="122" t="s">
        <v>80</v>
      </c>
      <c r="H5" s="122" t="s">
        <v>128</v>
      </c>
      <c r="I5" s="122" t="s">
        <v>129</v>
      </c>
      <c r="J5" s="122" t="s">
        <v>130</v>
      </c>
      <c r="K5" s="122" t="s">
        <v>80</v>
      </c>
      <c r="L5" s="122" t="s">
        <v>131</v>
      </c>
      <c r="M5" s="122" t="s">
        <v>132</v>
      </c>
      <c r="N5" s="122" t="s">
        <v>133</v>
      </c>
      <c r="O5" s="122" t="s">
        <v>134</v>
      </c>
      <c r="P5" s="122" t="s">
        <v>135</v>
      </c>
      <c r="Q5" s="122" t="s">
        <v>136</v>
      </c>
      <c r="R5" s="122" t="s">
        <v>137</v>
      </c>
      <c r="S5" s="125" t="s">
        <v>80</v>
      </c>
      <c r="T5" s="125" t="s">
        <v>276</v>
      </c>
      <c r="U5" s="125" t="s">
        <v>277</v>
      </c>
      <c r="V5" s="125" t="s">
        <v>278</v>
      </c>
    </row>
    <row r="6" ht="31.5" customHeight="1" spans="1:253">
      <c r="A6" s="125"/>
      <c r="B6" s="122"/>
      <c r="C6" s="122"/>
      <c r="D6" s="122"/>
      <c r="E6" s="123"/>
      <c r="F6" s="126" t="s">
        <v>111</v>
      </c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5"/>
      <c r="T6" s="125"/>
      <c r="U6" s="125"/>
      <c r="V6" s="125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18"/>
      <c r="IR6" s="118"/>
      <c r="IS6" s="118"/>
    </row>
    <row r="7" ht="23.25" customHeight="1" spans="1:253">
      <c r="A7" s="126" t="s">
        <v>92</v>
      </c>
      <c r="B7" s="126" t="s">
        <v>92</v>
      </c>
      <c r="C7" s="126" t="s">
        <v>92</v>
      </c>
      <c r="D7" s="126" t="s">
        <v>92</v>
      </c>
      <c r="E7" s="126" t="s">
        <v>92</v>
      </c>
      <c r="F7" s="126">
        <v>1</v>
      </c>
      <c r="G7" s="126">
        <v>2</v>
      </c>
      <c r="H7" s="126">
        <v>3</v>
      </c>
      <c r="I7" s="133">
        <v>4</v>
      </c>
      <c r="J7" s="133">
        <v>5</v>
      </c>
      <c r="K7" s="126">
        <v>6</v>
      </c>
      <c r="L7" s="126">
        <v>7</v>
      </c>
      <c r="M7" s="126">
        <v>8</v>
      </c>
      <c r="N7" s="133">
        <v>9</v>
      </c>
      <c r="O7" s="133">
        <v>10</v>
      </c>
      <c r="P7" s="126">
        <v>11</v>
      </c>
      <c r="Q7" s="126">
        <v>12</v>
      </c>
      <c r="R7" s="126">
        <v>13</v>
      </c>
      <c r="S7" s="126">
        <v>14</v>
      </c>
      <c r="T7" s="126">
        <v>15</v>
      </c>
      <c r="U7" s="126">
        <v>16</v>
      </c>
      <c r="V7" s="126">
        <v>17</v>
      </c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18"/>
      <c r="IR7" s="118"/>
      <c r="IS7" s="118"/>
    </row>
    <row r="8" s="116" customFormat="1" ht="23.25" customHeight="1" spans="1:253">
      <c r="A8" s="127"/>
      <c r="B8" s="127"/>
      <c r="C8" s="127"/>
      <c r="D8" s="128"/>
      <c r="E8" s="129" t="s">
        <v>80</v>
      </c>
      <c r="F8" s="109">
        <f>F9+F13+F15+F17+F19+F21+F23</f>
        <v>729.78</v>
      </c>
      <c r="G8" s="109">
        <f>G9+G13+G15+G17+G19+G21+G23</f>
        <v>524.78</v>
      </c>
      <c r="H8" s="109">
        <f>H9+H13+H15+H17+H19+H21+H23</f>
        <v>273.73</v>
      </c>
      <c r="I8" s="109">
        <v>204.85</v>
      </c>
      <c r="J8" s="109">
        <v>46.2</v>
      </c>
      <c r="K8" s="109">
        <f>K9+K13+K15+K17+K19+K21+K23</f>
        <v>205</v>
      </c>
      <c r="L8" s="109">
        <f>L9+L13+L15+L17+L19+L21+L23</f>
        <v>205</v>
      </c>
      <c r="M8" s="134"/>
      <c r="N8" s="134"/>
      <c r="O8" s="134"/>
      <c r="P8" s="134"/>
      <c r="Q8" s="134"/>
      <c r="R8" s="134"/>
      <c r="S8" s="134">
        <v>524.78</v>
      </c>
      <c r="T8" s="134">
        <v>524.78</v>
      </c>
      <c r="U8" s="134"/>
      <c r="V8" s="141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2"/>
      <c r="HS8" s="142"/>
      <c r="HT8" s="142"/>
      <c r="HU8" s="142"/>
      <c r="HV8" s="142"/>
      <c r="HW8" s="142"/>
      <c r="HX8" s="142"/>
      <c r="HY8" s="142"/>
      <c r="HZ8" s="142"/>
      <c r="IA8" s="142"/>
      <c r="IB8" s="142"/>
      <c r="IC8" s="142"/>
      <c r="ID8" s="142"/>
      <c r="IE8" s="142"/>
      <c r="IF8" s="142"/>
      <c r="IG8" s="142"/>
      <c r="IH8" s="142"/>
      <c r="II8" s="142"/>
      <c r="IJ8" s="142"/>
      <c r="IK8" s="142"/>
      <c r="IL8" s="142"/>
      <c r="IM8" s="142"/>
      <c r="IN8" s="142"/>
      <c r="IO8" s="142"/>
      <c r="IP8" s="142"/>
      <c r="IQ8" s="142"/>
      <c r="IR8" s="142"/>
      <c r="IS8" s="142"/>
    </row>
    <row r="9" ht="23.25" customHeight="1" spans="1:22">
      <c r="A9" s="127"/>
      <c r="B9" s="127"/>
      <c r="C9" s="127"/>
      <c r="D9" s="128" t="s">
        <v>93</v>
      </c>
      <c r="E9" s="129" t="s">
        <v>138</v>
      </c>
      <c r="F9" s="130">
        <f>G9+K9</f>
        <v>616.3</v>
      </c>
      <c r="G9" s="109">
        <f>SUM(H9:J9)</f>
        <v>411.3</v>
      </c>
      <c r="H9" s="109">
        <v>160.25</v>
      </c>
      <c r="I9" s="109">
        <v>204.85</v>
      </c>
      <c r="J9" s="109">
        <v>46.2</v>
      </c>
      <c r="K9" s="109">
        <f>SUM(L9:R9)</f>
        <v>205</v>
      </c>
      <c r="L9" s="109">
        <v>205</v>
      </c>
      <c r="M9" s="134"/>
      <c r="N9" s="134"/>
      <c r="O9" s="134"/>
      <c r="P9" s="134"/>
      <c r="Q9" s="134"/>
      <c r="R9" s="134"/>
      <c r="S9" s="130">
        <v>411.3</v>
      </c>
      <c r="T9" s="130">
        <v>411.3</v>
      </c>
      <c r="U9" s="134"/>
      <c r="V9" s="141"/>
    </row>
    <row r="10" ht="23.25" customHeight="1" spans="1:22">
      <c r="A10" s="127" t="s">
        <v>116</v>
      </c>
      <c r="B10" s="127" t="s">
        <v>117</v>
      </c>
      <c r="C10" s="127" t="s">
        <v>117</v>
      </c>
      <c r="D10" s="128" t="s">
        <v>93</v>
      </c>
      <c r="E10" s="131" t="s">
        <v>118</v>
      </c>
      <c r="F10" s="109">
        <f>G10+K10</f>
        <v>411.3</v>
      </c>
      <c r="G10" s="109">
        <f>SUM(H10:J10)</f>
        <v>411.3</v>
      </c>
      <c r="H10" s="109">
        <v>160.25</v>
      </c>
      <c r="I10" s="109">
        <v>204.85</v>
      </c>
      <c r="J10" s="109">
        <v>46.2</v>
      </c>
      <c r="K10" s="109"/>
      <c r="L10" s="109"/>
      <c r="M10" s="134"/>
      <c r="N10" s="134"/>
      <c r="O10" s="134"/>
      <c r="P10" s="134"/>
      <c r="Q10" s="134"/>
      <c r="R10" s="134"/>
      <c r="S10" s="109">
        <v>411.3</v>
      </c>
      <c r="T10" s="109">
        <v>411.3</v>
      </c>
      <c r="U10" s="134"/>
      <c r="V10" s="141"/>
    </row>
    <row r="11" ht="23.25" customHeight="1" spans="1:22">
      <c r="A11" s="127" t="s">
        <v>116</v>
      </c>
      <c r="B11" s="127" t="s">
        <v>117</v>
      </c>
      <c r="C11" s="127" t="s">
        <v>117</v>
      </c>
      <c r="D11" s="128" t="s">
        <v>93</v>
      </c>
      <c r="E11" s="129" t="s">
        <v>139</v>
      </c>
      <c r="F11" s="109">
        <f>G11+K11</f>
        <v>185</v>
      </c>
      <c r="G11" s="109"/>
      <c r="H11" s="109"/>
      <c r="I11" s="109"/>
      <c r="J11" s="109"/>
      <c r="K11" s="109">
        <f>SUM(L11:R11)</f>
        <v>185</v>
      </c>
      <c r="L11" s="109">
        <v>185</v>
      </c>
      <c r="M11" s="134"/>
      <c r="N11" s="134"/>
      <c r="O11" s="134"/>
      <c r="P11" s="134"/>
      <c r="Q11" s="134"/>
      <c r="R11" s="134"/>
      <c r="S11" s="109"/>
      <c r="T11" s="109"/>
      <c r="U11" s="134"/>
      <c r="V11" s="141"/>
    </row>
    <row r="12" ht="23.25" customHeight="1" spans="1:22">
      <c r="A12" s="127" t="s">
        <v>116</v>
      </c>
      <c r="B12" s="127" t="s">
        <v>117</v>
      </c>
      <c r="C12" s="127" t="s">
        <v>117</v>
      </c>
      <c r="D12" s="128" t="s">
        <v>93</v>
      </c>
      <c r="E12" s="129" t="s">
        <v>140</v>
      </c>
      <c r="F12" s="109">
        <f>G12+K12</f>
        <v>20</v>
      </c>
      <c r="G12" s="109"/>
      <c r="H12" s="109"/>
      <c r="I12" s="109"/>
      <c r="J12" s="109"/>
      <c r="K12" s="109">
        <f>SUM(L12:R12)</f>
        <v>20</v>
      </c>
      <c r="L12" s="109">
        <v>20</v>
      </c>
      <c r="M12" s="134"/>
      <c r="N12" s="134"/>
      <c r="O12" s="134"/>
      <c r="P12" s="134"/>
      <c r="Q12" s="134"/>
      <c r="R12" s="134"/>
      <c r="S12" s="109"/>
      <c r="T12" s="109"/>
      <c r="U12" s="134"/>
      <c r="V12" s="141"/>
    </row>
    <row r="13" ht="23.25" customHeight="1" spans="1:22">
      <c r="A13" s="127"/>
      <c r="B13" s="132"/>
      <c r="C13" s="132"/>
      <c r="D13" s="131" t="s">
        <v>95</v>
      </c>
      <c r="E13" s="131" t="s">
        <v>96</v>
      </c>
      <c r="F13" s="109">
        <v>15.97</v>
      </c>
      <c r="G13" s="109">
        <f>SUM(H13:J13)</f>
        <v>15.97</v>
      </c>
      <c r="H13" s="109">
        <v>15.97</v>
      </c>
      <c r="I13" s="109"/>
      <c r="J13" s="109"/>
      <c r="K13" s="109"/>
      <c r="L13" s="109"/>
      <c r="M13" s="134"/>
      <c r="N13" s="134"/>
      <c r="O13" s="134"/>
      <c r="P13" s="134"/>
      <c r="Q13" s="134"/>
      <c r="R13" s="134"/>
      <c r="S13" s="109">
        <v>15.97</v>
      </c>
      <c r="T13" s="109">
        <v>15.97</v>
      </c>
      <c r="U13" s="134"/>
      <c r="V13" s="141"/>
    </row>
    <row r="14" ht="23.25" customHeight="1" spans="1:22">
      <c r="A14" s="127" t="s">
        <v>116</v>
      </c>
      <c r="B14" s="132" t="s">
        <v>117</v>
      </c>
      <c r="C14" s="132" t="s">
        <v>117</v>
      </c>
      <c r="D14" s="131" t="s">
        <v>95</v>
      </c>
      <c r="E14" s="131" t="s">
        <v>118</v>
      </c>
      <c r="F14" s="109">
        <v>15.97</v>
      </c>
      <c r="G14" s="109">
        <f>SUM(H14:J14)</f>
        <v>15.97</v>
      </c>
      <c r="H14" s="109">
        <v>15.97</v>
      </c>
      <c r="I14" s="109"/>
      <c r="J14" s="109"/>
      <c r="K14" s="109"/>
      <c r="L14" s="109"/>
      <c r="M14" s="134"/>
      <c r="N14" s="134"/>
      <c r="O14" s="134"/>
      <c r="P14" s="134"/>
      <c r="Q14" s="134"/>
      <c r="R14" s="134"/>
      <c r="S14" s="109">
        <v>15.97</v>
      </c>
      <c r="T14" s="109">
        <v>15.97</v>
      </c>
      <c r="U14" s="134"/>
      <c r="V14" s="141"/>
    </row>
    <row r="15" ht="23.25" customHeight="1" spans="1:22">
      <c r="A15" s="132"/>
      <c r="B15" s="132"/>
      <c r="C15" s="132"/>
      <c r="D15" s="131" t="s">
        <v>97</v>
      </c>
      <c r="E15" s="131" t="s">
        <v>98</v>
      </c>
      <c r="F15" s="111">
        <v>29.52</v>
      </c>
      <c r="G15" s="111">
        <f>H15</f>
        <v>29.52</v>
      </c>
      <c r="H15" s="111">
        <v>29.52</v>
      </c>
      <c r="I15" s="109"/>
      <c r="J15" s="109"/>
      <c r="K15" s="109"/>
      <c r="L15" s="109"/>
      <c r="M15" s="134"/>
      <c r="N15" s="134"/>
      <c r="O15" s="134"/>
      <c r="P15" s="134"/>
      <c r="Q15" s="134"/>
      <c r="R15" s="134"/>
      <c r="S15" s="111">
        <v>29.52</v>
      </c>
      <c r="T15" s="111">
        <v>29.52</v>
      </c>
      <c r="U15" s="134"/>
      <c r="V15" s="141"/>
    </row>
    <row r="16" ht="23.25" customHeight="1" spans="1:22">
      <c r="A16" s="132" t="s">
        <v>116</v>
      </c>
      <c r="B16" s="132" t="s">
        <v>117</v>
      </c>
      <c r="C16" s="132" t="s">
        <v>117</v>
      </c>
      <c r="D16" s="131" t="s">
        <v>97</v>
      </c>
      <c r="E16" s="131" t="s">
        <v>118</v>
      </c>
      <c r="F16" s="111">
        <v>29.52</v>
      </c>
      <c r="G16" s="111">
        <v>29.52</v>
      </c>
      <c r="H16" s="111">
        <v>29.52</v>
      </c>
      <c r="I16" s="109"/>
      <c r="J16" s="109"/>
      <c r="K16" s="109"/>
      <c r="L16" s="109"/>
      <c r="M16" s="134"/>
      <c r="N16" s="134"/>
      <c r="O16" s="134"/>
      <c r="P16" s="134"/>
      <c r="Q16" s="134"/>
      <c r="R16" s="134"/>
      <c r="S16" s="111">
        <v>29.52</v>
      </c>
      <c r="T16" s="111">
        <v>29.52</v>
      </c>
      <c r="U16" s="134"/>
      <c r="V16" s="141"/>
    </row>
    <row r="17" ht="23.25" customHeight="1" spans="1:22">
      <c r="A17" s="132"/>
      <c r="B17" s="132"/>
      <c r="C17" s="132"/>
      <c r="D17" s="131" t="s">
        <v>99</v>
      </c>
      <c r="E17" s="131" t="s">
        <v>100</v>
      </c>
      <c r="F17" s="111">
        <v>16.85</v>
      </c>
      <c r="G17" s="111">
        <f>SUM(H17:I17)</f>
        <v>16.85</v>
      </c>
      <c r="H17" s="111">
        <v>16.85</v>
      </c>
      <c r="I17" s="135"/>
      <c r="J17" s="135"/>
      <c r="K17" s="135"/>
      <c r="L17" s="135"/>
      <c r="M17" s="134"/>
      <c r="N17" s="134"/>
      <c r="O17" s="134"/>
      <c r="P17" s="134"/>
      <c r="Q17" s="134"/>
      <c r="R17" s="134"/>
      <c r="S17" s="111">
        <v>16.85</v>
      </c>
      <c r="T17" s="111">
        <v>16.85</v>
      </c>
      <c r="U17" s="134"/>
      <c r="V17" s="141"/>
    </row>
    <row r="18" ht="19.5" customHeight="1" spans="1:22">
      <c r="A18" s="132" t="s">
        <v>116</v>
      </c>
      <c r="B18" s="132" t="s">
        <v>117</v>
      </c>
      <c r="C18" s="132" t="s">
        <v>117</v>
      </c>
      <c r="D18" s="131" t="s">
        <v>99</v>
      </c>
      <c r="E18" s="131" t="s">
        <v>118</v>
      </c>
      <c r="F18" s="111">
        <v>16.85</v>
      </c>
      <c r="G18" s="111">
        <v>16.85</v>
      </c>
      <c r="H18" s="111">
        <v>16.85</v>
      </c>
      <c r="I18" s="135"/>
      <c r="J18" s="135"/>
      <c r="K18" s="135"/>
      <c r="L18" s="135"/>
      <c r="M18" s="136"/>
      <c r="N18" s="136"/>
      <c r="O18" s="136"/>
      <c r="P18" s="136"/>
      <c r="Q18" s="136"/>
      <c r="R18" s="136"/>
      <c r="S18" s="111">
        <v>16.85</v>
      </c>
      <c r="T18" s="111">
        <v>16.85</v>
      </c>
      <c r="U18" s="136"/>
      <c r="V18" s="136"/>
    </row>
    <row r="19" ht="19.5" customHeight="1" spans="1:22">
      <c r="A19" s="132"/>
      <c r="B19" s="132"/>
      <c r="C19" s="132"/>
      <c r="D19" s="131" t="s">
        <v>101</v>
      </c>
      <c r="E19" s="131" t="s">
        <v>102</v>
      </c>
      <c r="F19" s="111">
        <v>9.88</v>
      </c>
      <c r="G19" s="111">
        <f>SUM(H19:I19)</f>
        <v>9.88</v>
      </c>
      <c r="H19" s="111">
        <v>9.88</v>
      </c>
      <c r="I19" s="135"/>
      <c r="J19" s="135"/>
      <c r="K19" s="135"/>
      <c r="L19" s="135"/>
      <c r="M19" s="136"/>
      <c r="N19" s="136"/>
      <c r="O19" s="136"/>
      <c r="P19" s="136"/>
      <c r="Q19" s="136"/>
      <c r="R19" s="136"/>
      <c r="S19" s="111">
        <v>9.88</v>
      </c>
      <c r="T19" s="111">
        <v>9.88</v>
      </c>
      <c r="U19" s="136"/>
      <c r="V19" s="136"/>
    </row>
    <row r="20" ht="19.5" customHeight="1" spans="1:22">
      <c r="A20" s="132" t="s">
        <v>116</v>
      </c>
      <c r="B20" s="132" t="s">
        <v>117</v>
      </c>
      <c r="C20" s="132" t="s">
        <v>117</v>
      </c>
      <c r="D20" s="131" t="s">
        <v>101</v>
      </c>
      <c r="E20" s="131" t="s">
        <v>118</v>
      </c>
      <c r="F20" s="111">
        <v>9.88</v>
      </c>
      <c r="G20" s="111">
        <v>9.88</v>
      </c>
      <c r="H20" s="111">
        <v>9.88</v>
      </c>
      <c r="I20" s="135"/>
      <c r="J20" s="135"/>
      <c r="K20" s="135"/>
      <c r="L20" s="135"/>
      <c r="M20" s="136"/>
      <c r="N20" s="136"/>
      <c r="O20" s="136"/>
      <c r="P20" s="136"/>
      <c r="Q20" s="136"/>
      <c r="R20" s="136"/>
      <c r="S20" s="111">
        <v>9.88</v>
      </c>
      <c r="T20" s="111">
        <v>9.88</v>
      </c>
      <c r="U20" s="136"/>
      <c r="V20" s="136"/>
    </row>
    <row r="21" ht="19.5" customHeight="1" spans="1:22">
      <c r="A21" s="132"/>
      <c r="B21" s="132"/>
      <c r="C21" s="132"/>
      <c r="D21" s="131" t="s">
        <v>103</v>
      </c>
      <c r="E21" s="131" t="s">
        <v>104</v>
      </c>
      <c r="F21" s="111">
        <v>20.27</v>
      </c>
      <c r="G21" s="111">
        <f>SUM(H21:I21)</f>
        <v>20.27</v>
      </c>
      <c r="H21" s="111">
        <v>20.27</v>
      </c>
      <c r="I21" s="135"/>
      <c r="J21" s="135"/>
      <c r="K21" s="135"/>
      <c r="L21" s="135"/>
      <c r="M21" s="136"/>
      <c r="N21" s="136"/>
      <c r="O21" s="136"/>
      <c r="P21" s="136"/>
      <c r="Q21" s="136"/>
      <c r="R21" s="136"/>
      <c r="S21" s="111">
        <v>20.27</v>
      </c>
      <c r="T21" s="111">
        <v>20.27</v>
      </c>
      <c r="U21" s="136"/>
      <c r="V21" s="136"/>
    </row>
    <row r="22" ht="19.5" customHeight="1" spans="1:22">
      <c r="A22" s="132" t="s">
        <v>116</v>
      </c>
      <c r="B22" s="132" t="s">
        <v>117</v>
      </c>
      <c r="C22" s="132" t="s">
        <v>117</v>
      </c>
      <c r="D22" s="131" t="s">
        <v>103</v>
      </c>
      <c r="E22" s="131" t="s">
        <v>118</v>
      </c>
      <c r="F22" s="111">
        <v>20.27</v>
      </c>
      <c r="G22" s="111">
        <v>20.27</v>
      </c>
      <c r="H22" s="111">
        <v>20.27</v>
      </c>
      <c r="I22" s="135"/>
      <c r="J22" s="135"/>
      <c r="K22" s="135"/>
      <c r="L22" s="135"/>
      <c r="M22" s="136"/>
      <c r="N22" s="136"/>
      <c r="O22" s="136"/>
      <c r="P22" s="136"/>
      <c r="Q22" s="136"/>
      <c r="R22" s="136"/>
      <c r="S22" s="111">
        <v>20.27</v>
      </c>
      <c r="T22" s="111">
        <v>20.27</v>
      </c>
      <c r="U22" s="136"/>
      <c r="V22" s="136"/>
    </row>
    <row r="23" ht="19.5" customHeight="1" spans="1:22">
      <c r="A23" s="132"/>
      <c r="B23" s="132"/>
      <c r="C23" s="132"/>
      <c r="D23" s="131" t="s">
        <v>105</v>
      </c>
      <c r="E23" s="131" t="s">
        <v>106</v>
      </c>
      <c r="F23" s="111">
        <v>20.99</v>
      </c>
      <c r="G23" s="111">
        <f>SUM(H23:I23)</f>
        <v>20.99</v>
      </c>
      <c r="H23" s="111">
        <v>20.99</v>
      </c>
      <c r="I23" s="135"/>
      <c r="J23" s="135"/>
      <c r="K23" s="135"/>
      <c r="L23" s="135"/>
      <c r="M23" s="136"/>
      <c r="N23" s="136"/>
      <c r="O23" s="136"/>
      <c r="P23" s="136"/>
      <c r="Q23" s="136"/>
      <c r="R23" s="136"/>
      <c r="S23" s="111">
        <v>20.99</v>
      </c>
      <c r="T23" s="111">
        <v>20.99</v>
      </c>
      <c r="U23" s="136"/>
      <c r="V23" s="136"/>
    </row>
    <row r="24" ht="19.5" customHeight="1" spans="1:22">
      <c r="A24" s="132" t="s">
        <v>116</v>
      </c>
      <c r="B24" s="132" t="s">
        <v>117</v>
      </c>
      <c r="C24" s="132" t="s">
        <v>117</v>
      </c>
      <c r="D24" s="131" t="s">
        <v>105</v>
      </c>
      <c r="E24" s="131" t="s">
        <v>118</v>
      </c>
      <c r="F24" s="111">
        <v>20.99</v>
      </c>
      <c r="G24" s="111">
        <v>20.99</v>
      </c>
      <c r="H24" s="111">
        <v>20.99</v>
      </c>
      <c r="I24" s="135"/>
      <c r="J24" s="135"/>
      <c r="K24" s="135"/>
      <c r="L24" s="135"/>
      <c r="M24" s="136"/>
      <c r="N24" s="136"/>
      <c r="O24" s="136"/>
      <c r="P24" s="136"/>
      <c r="Q24" s="136"/>
      <c r="R24" s="136"/>
      <c r="S24" s="111">
        <v>20.99</v>
      </c>
      <c r="T24" s="111">
        <v>20.99</v>
      </c>
      <c r="U24" s="136"/>
      <c r="V24" s="136"/>
    </row>
  </sheetData>
  <sheetProtection formatCells="0" formatColumns="0" formatRows="0"/>
  <mergeCells count="25">
    <mergeCell ref="A2:V2"/>
    <mergeCell ref="U3:V3"/>
    <mergeCell ref="S4:V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550694444444444" right="0.550694444444444" top="0.786805555555556" bottom="0.590277777777778" header="0.511805555555556" footer="0.511805555555556"/>
  <pageSetup paperSize="9" scale="1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showGridLines="0" showZeros="0" workbookViewId="0">
      <selection activeCell="K10" sqref="K10"/>
    </sheetView>
  </sheetViews>
  <sheetFormatPr defaultColWidth="9" defaultRowHeight="14.25"/>
  <cols>
    <col min="1" max="1" width="3.83333333333333" customWidth="1"/>
    <col min="2" max="3" width="4.33333333333333" customWidth="1"/>
    <col min="4" max="4" width="7.25" customWidth="1"/>
    <col min="5" max="5" width="15.3333333333333" customWidth="1"/>
    <col min="6" max="6" width="10.5833333333333" customWidth="1"/>
    <col min="7" max="21" width="7.25" customWidth="1"/>
  </cols>
  <sheetData>
    <row r="1" customHeight="1" spans="1:2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113" t="s">
        <v>279</v>
      </c>
    </row>
    <row r="2" ht="24.75" customHeight="1" spans="1:21">
      <c r="A2" s="99" t="s">
        <v>280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</row>
    <row r="3" ht="19.5" customHeight="1" spans="1:2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114" t="s">
        <v>77</v>
      </c>
      <c r="U3" s="114"/>
    </row>
    <row r="4" ht="27.75" customHeight="1" spans="1:21">
      <c r="A4" s="100" t="s">
        <v>121</v>
      </c>
      <c r="B4" s="101"/>
      <c r="C4" s="102"/>
      <c r="D4" s="103" t="s">
        <v>143</v>
      </c>
      <c r="E4" s="103" t="s">
        <v>144</v>
      </c>
      <c r="F4" s="103" t="s">
        <v>111</v>
      </c>
      <c r="G4" s="104" t="s">
        <v>145</v>
      </c>
      <c r="H4" s="104" t="s">
        <v>146</v>
      </c>
      <c r="I4" s="104" t="s">
        <v>147</v>
      </c>
      <c r="J4" s="104" t="s">
        <v>148</v>
      </c>
      <c r="K4" s="104" t="s">
        <v>149</v>
      </c>
      <c r="L4" s="104" t="s">
        <v>150</v>
      </c>
      <c r="M4" s="104" t="s">
        <v>132</v>
      </c>
      <c r="N4" s="104" t="s">
        <v>151</v>
      </c>
      <c r="O4" s="104" t="s">
        <v>130</v>
      </c>
      <c r="P4" s="104" t="s">
        <v>134</v>
      </c>
      <c r="Q4" s="104" t="s">
        <v>133</v>
      </c>
      <c r="R4" s="104" t="s">
        <v>152</v>
      </c>
      <c r="S4" s="104" t="s">
        <v>153</v>
      </c>
      <c r="T4" s="104" t="s">
        <v>154</v>
      </c>
      <c r="U4" s="104" t="s">
        <v>137</v>
      </c>
    </row>
    <row r="5" ht="13.5" customHeight="1" spans="1:21">
      <c r="A5" s="103" t="s">
        <v>112</v>
      </c>
      <c r="B5" s="103" t="s">
        <v>113</v>
      </c>
      <c r="C5" s="103" t="s">
        <v>114</v>
      </c>
      <c r="D5" s="105"/>
      <c r="E5" s="105"/>
      <c r="F5" s="105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</row>
    <row r="6" ht="18" customHeight="1" spans="1:21">
      <c r="A6" s="106"/>
      <c r="B6" s="106"/>
      <c r="C6" s="106"/>
      <c r="D6" s="106"/>
      <c r="E6" s="106"/>
      <c r="F6" s="106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="97" customFormat="1" ht="29.25" customHeight="1" spans="1:21">
      <c r="A7" s="107"/>
      <c r="B7" s="107"/>
      <c r="C7" s="107"/>
      <c r="D7" s="107"/>
      <c r="E7" s="108"/>
      <c r="F7" s="109">
        <f t="shared" ref="F7:F23" si="0">SUM(G7:O7)</f>
        <v>729.78</v>
      </c>
      <c r="G7" s="109">
        <f>G8+G12+G14+G16+G18+G20+G22</f>
        <v>273.73</v>
      </c>
      <c r="H7" s="109">
        <v>409.85</v>
      </c>
      <c r="I7" s="110"/>
      <c r="J7" s="110"/>
      <c r="K7" s="110"/>
      <c r="L7" s="110"/>
      <c r="M7" s="110"/>
      <c r="N7" s="110">
        <v>0</v>
      </c>
      <c r="O7" s="109">
        <v>46.2</v>
      </c>
      <c r="P7" s="110"/>
      <c r="Q7" s="110"/>
      <c r="R7" s="110"/>
      <c r="S7" s="110"/>
      <c r="T7" s="110"/>
      <c r="U7" s="110"/>
    </row>
    <row r="8" ht="29.25" customHeight="1" spans="1:21">
      <c r="A8" s="107"/>
      <c r="B8" s="107"/>
      <c r="C8" s="107"/>
      <c r="D8" s="107" t="s">
        <v>93</v>
      </c>
      <c r="E8" s="108" t="s">
        <v>138</v>
      </c>
      <c r="F8" s="109">
        <f t="shared" si="0"/>
        <v>616.3</v>
      </c>
      <c r="G8" s="109">
        <v>160.25</v>
      </c>
      <c r="H8" s="109">
        <v>409.85</v>
      </c>
      <c r="I8" s="109"/>
      <c r="J8" s="109"/>
      <c r="K8" s="109"/>
      <c r="L8" s="109"/>
      <c r="M8" s="109"/>
      <c r="N8" s="109">
        <v>0</v>
      </c>
      <c r="O8" s="109">
        <v>46.2</v>
      </c>
      <c r="P8" s="110"/>
      <c r="Q8" s="110"/>
      <c r="R8" s="110"/>
      <c r="S8" s="110"/>
      <c r="T8" s="110"/>
      <c r="U8" s="110"/>
    </row>
    <row r="9" ht="29.25" customHeight="1" spans="1:21">
      <c r="A9" s="107" t="s">
        <v>116</v>
      </c>
      <c r="B9" s="107" t="s">
        <v>117</v>
      </c>
      <c r="C9" s="107" t="s">
        <v>117</v>
      </c>
      <c r="D9" s="107" t="s">
        <v>93</v>
      </c>
      <c r="E9" s="108" t="s">
        <v>155</v>
      </c>
      <c r="F9" s="109">
        <f t="shared" si="0"/>
        <v>411.3</v>
      </c>
      <c r="G9" s="109">
        <v>160.25</v>
      </c>
      <c r="H9" s="109">
        <v>204.85</v>
      </c>
      <c r="I9" s="109"/>
      <c r="J9" s="109"/>
      <c r="K9" s="109"/>
      <c r="L9" s="109"/>
      <c r="M9" s="109"/>
      <c r="N9" s="109">
        <v>0</v>
      </c>
      <c r="O9" s="109">
        <v>46.2</v>
      </c>
      <c r="P9" s="110"/>
      <c r="Q9" s="110"/>
      <c r="R9" s="110"/>
      <c r="S9" s="110"/>
      <c r="T9" s="110"/>
      <c r="U9" s="110"/>
    </row>
    <row r="10" ht="29.25" customHeight="1" spans="1:21">
      <c r="A10" s="107" t="s">
        <v>116</v>
      </c>
      <c r="B10" s="107" t="s">
        <v>117</v>
      </c>
      <c r="C10" s="107" t="s">
        <v>117</v>
      </c>
      <c r="D10" s="107" t="s">
        <v>93</v>
      </c>
      <c r="E10" s="108" t="s">
        <v>139</v>
      </c>
      <c r="F10" s="109">
        <f t="shared" si="0"/>
        <v>185</v>
      </c>
      <c r="G10" s="109"/>
      <c r="H10" s="109">
        <v>185</v>
      </c>
      <c r="I10" s="109"/>
      <c r="J10" s="109"/>
      <c r="K10" s="109"/>
      <c r="L10" s="109"/>
      <c r="M10" s="109"/>
      <c r="N10" s="109">
        <v>0</v>
      </c>
      <c r="O10" s="109">
        <v>0</v>
      </c>
      <c r="P10" s="110"/>
      <c r="Q10" s="110"/>
      <c r="R10" s="110"/>
      <c r="S10" s="110"/>
      <c r="T10" s="110"/>
      <c r="U10" s="110"/>
    </row>
    <row r="11" ht="25.5" customHeight="1" spans="1:21">
      <c r="A11" s="107" t="s">
        <v>116</v>
      </c>
      <c r="B11" s="107" t="s">
        <v>117</v>
      </c>
      <c r="C11" s="107" t="s">
        <v>117</v>
      </c>
      <c r="D11" s="107" t="s">
        <v>93</v>
      </c>
      <c r="E11" s="108" t="s">
        <v>140</v>
      </c>
      <c r="F11" s="109">
        <f t="shared" si="0"/>
        <v>20</v>
      </c>
      <c r="G11" s="109"/>
      <c r="H11" s="109">
        <v>20</v>
      </c>
      <c r="I11" s="109"/>
      <c r="J11" s="109"/>
      <c r="K11" s="109"/>
      <c r="L11" s="109"/>
      <c r="M11" s="109"/>
      <c r="N11" s="109">
        <v>0</v>
      </c>
      <c r="O11" s="109">
        <v>0</v>
      </c>
      <c r="P11" s="110"/>
      <c r="Q11" s="110"/>
      <c r="R11" s="110"/>
      <c r="S11" s="110"/>
      <c r="T11" s="110"/>
      <c r="U11" s="110"/>
    </row>
    <row r="12" ht="25.5" customHeight="1" spans="1:21">
      <c r="A12" s="107"/>
      <c r="B12" s="107"/>
      <c r="C12" s="107"/>
      <c r="D12" s="107" t="s">
        <v>95</v>
      </c>
      <c r="E12" s="108" t="s">
        <v>96</v>
      </c>
      <c r="F12" s="109">
        <f t="shared" si="0"/>
        <v>15.97</v>
      </c>
      <c r="G12" s="109">
        <v>15.97</v>
      </c>
      <c r="H12" s="110"/>
      <c r="I12" s="110"/>
      <c r="J12" s="110"/>
      <c r="K12" s="110"/>
      <c r="L12" s="110"/>
      <c r="M12" s="110"/>
      <c r="N12" s="110">
        <v>0</v>
      </c>
      <c r="O12" s="110">
        <v>0</v>
      </c>
      <c r="P12" s="110"/>
      <c r="Q12" s="110"/>
      <c r="R12" s="110"/>
      <c r="S12" s="110"/>
      <c r="T12" s="110"/>
      <c r="U12" s="110"/>
    </row>
    <row r="13" ht="25.5" customHeight="1" spans="1:21">
      <c r="A13" s="107" t="s">
        <v>116</v>
      </c>
      <c r="B13" s="107" t="s">
        <v>117</v>
      </c>
      <c r="C13" s="107" t="s">
        <v>117</v>
      </c>
      <c r="D13" s="107" t="s">
        <v>95</v>
      </c>
      <c r="E13" s="108" t="s">
        <v>118</v>
      </c>
      <c r="F13" s="109">
        <f t="shared" si="0"/>
        <v>15.97</v>
      </c>
      <c r="G13" s="109">
        <v>15.97</v>
      </c>
      <c r="H13" s="110"/>
      <c r="I13" s="110"/>
      <c r="J13" s="110"/>
      <c r="K13" s="110"/>
      <c r="L13" s="110"/>
      <c r="M13" s="110"/>
      <c r="N13" s="110">
        <v>0</v>
      </c>
      <c r="O13" s="110">
        <v>0</v>
      </c>
      <c r="P13" s="110"/>
      <c r="Q13" s="110"/>
      <c r="R13" s="110"/>
      <c r="S13" s="110"/>
      <c r="T13" s="110"/>
      <c r="U13" s="110"/>
    </row>
    <row r="14" ht="25.5" customHeight="1" spans="1:21">
      <c r="A14" s="107"/>
      <c r="B14" s="107"/>
      <c r="C14" s="107"/>
      <c r="D14" s="107" t="s">
        <v>97</v>
      </c>
      <c r="E14" s="108" t="s">
        <v>98</v>
      </c>
      <c r="F14" s="109">
        <f t="shared" si="0"/>
        <v>29.52</v>
      </c>
      <c r="G14" s="111">
        <v>29.52</v>
      </c>
      <c r="H14" s="110"/>
      <c r="I14" s="110"/>
      <c r="J14" s="110"/>
      <c r="K14" s="110"/>
      <c r="L14" s="110"/>
      <c r="M14" s="110"/>
      <c r="N14" s="110">
        <v>0</v>
      </c>
      <c r="O14" s="110">
        <v>0</v>
      </c>
      <c r="P14" s="110"/>
      <c r="Q14" s="110"/>
      <c r="R14" s="110"/>
      <c r="S14" s="110"/>
      <c r="T14" s="110"/>
      <c r="U14" s="110"/>
    </row>
    <row r="15" ht="25.5" customHeight="1" spans="1:21">
      <c r="A15" s="107" t="s">
        <v>116</v>
      </c>
      <c r="B15" s="107" t="s">
        <v>117</v>
      </c>
      <c r="C15" s="107" t="s">
        <v>117</v>
      </c>
      <c r="D15" s="107" t="s">
        <v>97</v>
      </c>
      <c r="E15" s="108" t="s">
        <v>118</v>
      </c>
      <c r="F15" s="109">
        <f t="shared" si="0"/>
        <v>29.52</v>
      </c>
      <c r="G15" s="111">
        <v>29.52</v>
      </c>
      <c r="H15" s="110"/>
      <c r="I15" s="110"/>
      <c r="J15" s="110"/>
      <c r="K15" s="110"/>
      <c r="L15" s="110"/>
      <c r="M15" s="110"/>
      <c r="N15" s="110">
        <v>0</v>
      </c>
      <c r="O15" s="110">
        <v>0</v>
      </c>
      <c r="P15" s="110"/>
      <c r="Q15" s="110"/>
      <c r="R15" s="110"/>
      <c r="S15" s="110"/>
      <c r="T15" s="110"/>
      <c r="U15" s="110"/>
    </row>
    <row r="16" ht="25.5" customHeight="1" spans="1:21">
      <c r="A16" s="107"/>
      <c r="B16" s="107"/>
      <c r="C16" s="107"/>
      <c r="D16" s="107" t="s">
        <v>99</v>
      </c>
      <c r="E16" s="108" t="s">
        <v>100</v>
      </c>
      <c r="F16" s="109">
        <f t="shared" si="0"/>
        <v>16.85</v>
      </c>
      <c r="G16" s="111">
        <v>16.85</v>
      </c>
      <c r="H16" s="110"/>
      <c r="I16" s="110"/>
      <c r="J16" s="110"/>
      <c r="K16" s="110"/>
      <c r="L16" s="110"/>
      <c r="M16" s="110"/>
      <c r="N16" s="110"/>
      <c r="O16" s="110"/>
      <c r="P16" s="112"/>
      <c r="Q16" s="112"/>
      <c r="R16" s="112"/>
      <c r="S16" s="112"/>
      <c r="T16" s="112"/>
      <c r="U16" s="112"/>
    </row>
    <row r="17" ht="25.5" customHeight="1" spans="1:21">
      <c r="A17" s="107" t="s">
        <v>116</v>
      </c>
      <c r="B17" s="107" t="s">
        <v>117</v>
      </c>
      <c r="C17" s="107" t="s">
        <v>117</v>
      </c>
      <c r="D17" s="107" t="s">
        <v>99</v>
      </c>
      <c r="E17" s="108" t="s">
        <v>118</v>
      </c>
      <c r="F17" s="109">
        <f t="shared" si="0"/>
        <v>16.85</v>
      </c>
      <c r="G17" s="111">
        <v>16.85</v>
      </c>
      <c r="H17" s="110"/>
      <c r="I17" s="110"/>
      <c r="J17" s="110"/>
      <c r="K17" s="110"/>
      <c r="L17" s="110"/>
      <c r="M17" s="110"/>
      <c r="N17" s="110"/>
      <c r="O17" s="110"/>
      <c r="P17" s="112"/>
      <c r="Q17" s="112"/>
      <c r="R17" s="112"/>
      <c r="S17" s="112"/>
      <c r="T17" s="112"/>
      <c r="U17" s="112"/>
    </row>
    <row r="18" ht="25.5" customHeight="1" spans="1:21">
      <c r="A18" s="107"/>
      <c r="B18" s="107"/>
      <c r="C18" s="107"/>
      <c r="D18" s="107" t="s">
        <v>101</v>
      </c>
      <c r="E18" s="108" t="s">
        <v>102</v>
      </c>
      <c r="F18" s="109">
        <f t="shared" si="0"/>
        <v>9.88</v>
      </c>
      <c r="G18" s="111">
        <v>9.88</v>
      </c>
      <c r="H18" s="110"/>
      <c r="I18" s="110"/>
      <c r="J18" s="110"/>
      <c r="K18" s="110"/>
      <c r="L18" s="110"/>
      <c r="M18" s="110"/>
      <c r="N18" s="110"/>
      <c r="O18" s="110"/>
      <c r="P18" s="112"/>
      <c r="Q18" s="112"/>
      <c r="R18" s="112"/>
      <c r="S18" s="112"/>
      <c r="T18" s="112"/>
      <c r="U18" s="112"/>
    </row>
    <row r="19" ht="25.5" customHeight="1" spans="1:21">
      <c r="A19" s="107" t="s">
        <v>116</v>
      </c>
      <c r="B19" s="107" t="s">
        <v>117</v>
      </c>
      <c r="C19" s="107" t="s">
        <v>117</v>
      </c>
      <c r="D19" s="107" t="s">
        <v>101</v>
      </c>
      <c r="E19" s="108" t="s">
        <v>118</v>
      </c>
      <c r="F19" s="109">
        <f t="shared" si="0"/>
        <v>9.88</v>
      </c>
      <c r="G19" s="111">
        <v>9.88</v>
      </c>
      <c r="H19" s="110"/>
      <c r="I19" s="110"/>
      <c r="J19" s="110"/>
      <c r="K19" s="110"/>
      <c r="L19" s="110"/>
      <c r="M19" s="110"/>
      <c r="N19" s="110"/>
      <c r="O19" s="110"/>
      <c r="P19" s="112"/>
      <c r="Q19" s="112"/>
      <c r="R19" s="112"/>
      <c r="S19" s="112"/>
      <c r="T19" s="112"/>
      <c r="U19" s="112"/>
    </row>
    <row r="20" ht="25.5" customHeight="1" spans="1:21">
      <c r="A20" s="107"/>
      <c r="B20" s="107"/>
      <c r="C20" s="107"/>
      <c r="D20" s="107" t="s">
        <v>103</v>
      </c>
      <c r="E20" s="108" t="s">
        <v>104</v>
      </c>
      <c r="F20" s="109">
        <f t="shared" si="0"/>
        <v>20.27</v>
      </c>
      <c r="G20" s="111">
        <v>20.27</v>
      </c>
      <c r="H20" s="110"/>
      <c r="I20" s="110"/>
      <c r="J20" s="110"/>
      <c r="K20" s="110"/>
      <c r="L20" s="110"/>
      <c r="M20" s="110"/>
      <c r="N20" s="110"/>
      <c r="O20" s="110"/>
      <c r="P20" s="112"/>
      <c r="Q20" s="112"/>
      <c r="R20" s="112"/>
      <c r="S20" s="112"/>
      <c r="T20" s="112"/>
      <c r="U20" s="112"/>
    </row>
    <row r="21" ht="25.5" customHeight="1" spans="1:21">
      <c r="A21" s="107" t="s">
        <v>116</v>
      </c>
      <c r="B21" s="107" t="s">
        <v>117</v>
      </c>
      <c r="C21" s="107" t="s">
        <v>117</v>
      </c>
      <c r="D21" s="107" t="s">
        <v>103</v>
      </c>
      <c r="E21" s="108" t="s">
        <v>118</v>
      </c>
      <c r="F21" s="109">
        <f t="shared" si="0"/>
        <v>20.27</v>
      </c>
      <c r="G21" s="111">
        <v>20.27</v>
      </c>
      <c r="H21" s="110"/>
      <c r="I21" s="110"/>
      <c r="J21" s="110"/>
      <c r="K21" s="110"/>
      <c r="L21" s="110"/>
      <c r="M21" s="110"/>
      <c r="N21" s="110"/>
      <c r="O21" s="110"/>
      <c r="P21" s="112"/>
      <c r="Q21" s="112"/>
      <c r="R21" s="112"/>
      <c r="S21" s="112"/>
      <c r="T21" s="112"/>
      <c r="U21" s="112"/>
    </row>
    <row r="22" ht="25.5" customHeight="1" spans="1:21">
      <c r="A22" s="107"/>
      <c r="B22" s="107"/>
      <c r="C22" s="107"/>
      <c r="D22" s="107" t="s">
        <v>105</v>
      </c>
      <c r="E22" s="108" t="s">
        <v>106</v>
      </c>
      <c r="F22" s="109">
        <f t="shared" si="0"/>
        <v>20.99</v>
      </c>
      <c r="G22" s="111">
        <v>20.99</v>
      </c>
      <c r="H22" s="110"/>
      <c r="I22" s="110"/>
      <c r="J22" s="110"/>
      <c r="K22" s="110"/>
      <c r="L22" s="110"/>
      <c r="M22" s="110"/>
      <c r="N22" s="110"/>
      <c r="O22" s="110"/>
      <c r="P22" s="112"/>
      <c r="Q22" s="112"/>
      <c r="R22" s="112"/>
      <c r="S22" s="112"/>
      <c r="T22" s="112"/>
      <c r="U22" s="112"/>
    </row>
    <row r="23" ht="25.5" customHeight="1" spans="1:21">
      <c r="A23" s="107" t="s">
        <v>116</v>
      </c>
      <c r="B23" s="107" t="s">
        <v>117</v>
      </c>
      <c r="C23" s="107" t="s">
        <v>117</v>
      </c>
      <c r="D23" s="107" t="s">
        <v>105</v>
      </c>
      <c r="E23" s="108" t="s">
        <v>118</v>
      </c>
      <c r="F23" s="109">
        <f t="shared" si="0"/>
        <v>20.99</v>
      </c>
      <c r="G23" s="111">
        <v>20.99</v>
      </c>
      <c r="H23" s="110"/>
      <c r="I23" s="110"/>
      <c r="J23" s="110"/>
      <c r="K23" s="110"/>
      <c r="L23" s="110"/>
      <c r="M23" s="110"/>
      <c r="N23" s="110"/>
      <c r="O23" s="110"/>
      <c r="P23" s="112"/>
      <c r="Q23" s="112"/>
      <c r="R23" s="112"/>
      <c r="S23" s="112"/>
      <c r="T23" s="112"/>
      <c r="U23" s="112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showGridLines="0" showZeros="0" workbookViewId="0">
      <selection activeCell="M13" sqref="M13"/>
    </sheetView>
  </sheetViews>
  <sheetFormatPr defaultColWidth="6.83333333333333" defaultRowHeight="12.75" customHeight="1"/>
  <cols>
    <col min="1" max="1" width="20.4166666666667" style="72" customWidth="1"/>
    <col min="2" max="2" width="9.08333333333333" style="72" customWidth="1"/>
    <col min="3" max="8" width="7.83333333333333" style="72" customWidth="1"/>
    <col min="9" max="9" width="9.08333333333333" style="72" customWidth="1"/>
    <col min="10" max="15" width="7.83333333333333" style="72" customWidth="1"/>
    <col min="16" max="250" width="6.83333333333333" style="72" customWidth="1"/>
    <col min="251" max="16384" width="6.83333333333333" style="72"/>
  </cols>
  <sheetData>
    <row r="1" customHeight="1" spans="15:15">
      <c r="O1" s="90" t="s">
        <v>281</v>
      </c>
    </row>
    <row r="2" ht="47.25" customHeight="1" spans="1:15">
      <c r="A2" s="73" t="s">
        <v>282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customHeight="1" spans="1:15">
      <c r="A3" s="74"/>
      <c r="F3" s="74"/>
      <c r="G3" s="74"/>
      <c r="H3" s="74"/>
      <c r="I3" s="74"/>
      <c r="J3" s="74"/>
      <c r="K3" s="74"/>
      <c r="L3" s="74"/>
      <c r="M3" s="74"/>
      <c r="N3" s="74"/>
      <c r="O3" s="74" t="s">
        <v>77</v>
      </c>
    </row>
    <row r="4" ht="23.25" customHeight="1" spans="1:15">
      <c r="A4" s="75" t="s">
        <v>283</v>
      </c>
      <c r="B4" s="76" t="s">
        <v>284</v>
      </c>
      <c r="C4" s="76"/>
      <c r="D4" s="76"/>
      <c r="E4" s="76"/>
      <c r="F4" s="76"/>
      <c r="G4" s="76"/>
      <c r="H4" s="76"/>
      <c r="I4" s="91" t="s">
        <v>285</v>
      </c>
      <c r="J4" s="92"/>
      <c r="K4" s="92"/>
      <c r="L4" s="92"/>
      <c r="M4" s="92"/>
      <c r="N4" s="92"/>
      <c r="O4" s="92"/>
    </row>
    <row r="5" ht="23.25" customHeight="1" spans="1:15">
      <c r="A5" s="75"/>
      <c r="B5" s="77" t="s">
        <v>80</v>
      </c>
      <c r="C5" s="77" t="s">
        <v>197</v>
      </c>
      <c r="D5" s="77" t="s">
        <v>286</v>
      </c>
      <c r="E5" s="78" t="s">
        <v>287</v>
      </c>
      <c r="F5" s="79" t="s">
        <v>200</v>
      </c>
      <c r="G5" s="79" t="s">
        <v>288</v>
      </c>
      <c r="H5" s="80" t="s">
        <v>202</v>
      </c>
      <c r="I5" s="82" t="s">
        <v>80</v>
      </c>
      <c r="J5" s="83" t="s">
        <v>197</v>
      </c>
      <c r="K5" s="83" t="s">
        <v>286</v>
      </c>
      <c r="L5" s="83" t="s">
        <v>287</v>
      </c>
      <c r="M5" s="83" t="s">
        <v>200</v>
      </c>
      <c r="N5" s="83" t="s">
        <v>288</v>
      </c>
      <c r="O5" s="83" t="s">
        <v>202</v>
      </c>
    </row>
    <row r="6" ht="33" customHeight="1" spans="1:15">
      <c r="A6" s="75"/>
      <c r="B6" s="81"/>
      <c r="C6" s="81"/>
      <c r="D6" s="81"/>
      <c r="E6" s="82"/>
      <c r="F6" s="83"/>
      <c r="G6" s="83"/>
      <c r="H6" s="84"/>
      <c r="I6" s="82"/>
      <c r="J6" s="83"/>
      <c r="K6" s="83"/>
      <c r="L6" s="83"/>
      <c r="M6" s="83"/>
      <c r="N6" s="83"/>
      <c r="O6" s="83"/>
    </row>
    <row r="7" customHeight="1" spans="1:15">
      <c r="A7" s="85" t="s">
        <v>92</v>
      </c>
      <c r="B7" s="86">
        <v>7</v>
      </c>
      <c r="C7" s="86">
        <v>8</v>
      </c>
      <c r="D7" s="86">
        <v>9</v>
      </c>
      <c r="E7" s="86">
        <v>10</v>
      </c>
      <c r="F7" s="86">
        <v>11</v>
      </c>
      <c r="G7" s="86">
        <v>12</v>
      </c>
      <c r="H7" s="86">
        <v>13</v>
      </c>
      <c r="I7" s="86">
        <v>14</v>
      </c>
      <c r="J7" s="86">
        <v>15</v>
      </c>
      <c r="K7" s="86">
        <v>16</v>
      </c>
      <c r="L7" s="86">
        <v>17</v>
      </c>
      <c r="M7" s="86">
        <v>18</v>
      </c>
      <c r="N7" s="86">
        <v>19</v>
      </c>
      <c r="O7" s="86">
        <v>20</v>
      </c>
    </row>
    <row r="8" s="71" customFormat="1" ht="28.5" customHeight="1" spans="1:15">
      <c r="A8" s="87" t="s">
        <v>138</v>
      </c>
      <c r="B8" s="88">
        <v>32</v>
      </c>
      <c r="C8" s="88">
        <v>20</v>
      </c>
      <c r="D8" s="88">
        <v>0</v>
      </c>
      <c r="E8" s="88">
        <v>0</v>
      </c>
      <c r="F8" s="88">
        <v>6</v>
      </c>
      <c r="G8" s="88">
        <v>0</v>
      </c>
      <c r="H8" s="89">
        <v>6</v>
      </c>
      <c r="I8" s="93">
        <v>24</v>
      </c>
      <c r="J8" s="94">
        <v>15</v>
      </c>
      <c r="K8" s="94">
        <v>0</v>
      </c>
      <c r="L8" s="94">
        <v>0</v>
      </c>
      <c r="M8" s="94">
        <v>3</v>
      </c>
      <c r="N8" s="94">
        <v>0</v>
      </c>
      <c r="O8" s="95">
        <v>6</v>
      </c>
    </row>
    <row r="9" ht="28.5" customHeight="1" spans="1:15">
      <c r="A9" s="87" t="s">
        <v>289</v>
      </c>
      <c r="B9" s="88">
        <v>32</v>
      </c>
      <c r="C9" s="88">
        <v>20</v>
      </c>
      <c r="D9" s="88">
        <v>0</v>
      </c>
      <c r="E9" s="88">
        <v>0</v>
      </c>
      <c r="F9" s="88">
        <v>6</v>
      </c>
      <c r="G9" s="88">
        <v>0</v>
      </c>
      <c r="H9" s="89">
        <v>6</v>
      </c>
      <c r="I9" s="93">
        <v>24</v>
      </c>
      <c r="J9" s="94">
        <v>15</v>
      </c>
      <c r="K9" s="94">
        <v>0</v>
      </c>
      <c r="L9" s="94">
        <v>0</v>
      </c>
      <c r="M9" s="94">
        <v>3</v>
      </c>
      <c r="N9" s="94">
        <v>0</v>
      </c>
      <c r="O9" s="95">
        <v>6</v>
      </c>
    </row>
    <row r="10" customHeight="1" spans="3:15">
      <c r="C10" s="71"/>
      <c r="D10" s="71"/>
      <c r="E10" s="71"/>
      <c r="F10" s="71"/>
      <c r="G10" s="71"/>
      <c r="H10" s="71"/>
      <c r="I10" s="71"/>
      <c r="J10" s="71"/>
      <c r="L10" s="71"/>
      <c r="N10" s="96"/>
      <c r="O10" s="71"/>
    </row>
    <row r="11" customHeight="1" spans="4:15">
      <c r="D11" s="71"/>
      <c r="G11" s="71"/>
      <c r="H11" s="71"/>
      <c r="I11" s="71"/>
      <c r="K11" s="71"/>
      <c r="O11" s="71"/>
    </row>
    <row r="12" customHeight="1" spans="2:2">
      <c r="B12" s="71"/>
    </row>
    <row r="13" customHeight="1" spans="15:15">
      <c r="O13" s="71"/>
    </row>
    <row r="16" customHeight="1" spans="1:1">
      <c r="A16" s="71"/>
    </row>
  </sheetData>
  <sheetProtection formatCells="0" formatColumns="0" formatRows="0"/>
  <mergeCells count="18">
    <mergeCell ref="A2:O2"/>
    <mergeCell ref="B4:H4"/>
    <mergeCell ref="I4:O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747916666666667" right="0.747916666666667" top="0.393055555555556" bottom="0.984027777777778" header="0.511805555555556" footer="0.511805555555556"/>
  <pageSetup paperSize="9" scale="70" orientation="landscape"/>
  <headerFooter alignWithMargins="0"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A4" sqref="A4:E4"/>
    </sheetView>
  </sheetViews>
  <sheetFormatPr defaultColWidth="9" defaultRowHeight="14.25" outlineLevelCol="7"/>
  <cols>
    <col min="1" max="1" width="10.3333333333333" style="50" customWidth="1"/>
    <col min="4" max="4" width="12.0833333333333" customWidth="1"/>
    <col min="5" max="5" width="15.1666666666667" customWidth="1"/>
    <col min="6" max="6" width="19.8333333333333" customWidth="1"/>
    <col min="8" max="8" width="11.3333333333333" customWidth="1"/>
  </cols>
  <sheetData>
    <row r="1" ht="18.75" spans="1:1">
      <c r="A1" s="51" t="s">
        <v>290</v>
      </c>
    </row>
    <row r="2" s="47" customFormat="1" ht="27" spans="1:8">
      <c r="A2" s="52" t="s">
        <v>291</v>
      </c>
      <c r="B2" s="53"/>
      <c r="C2" s="53"/>
      <c r="D2" s="53"/>
      <c r="E2" s="53"/>
      <c r="F2" s="53"/>
      <c r="G2" s="53"/>
      <c r="H2" s="53"/>
    </row>
    <row r="3" s="47" customFormat="1" ht="20.25" spans="1:8">
      <c r="A3" s="54" t="s">
        <v>292</v>
      </c>
      <c r="B3" s="54"/>
      <c r="C3" s="54"/>
      <c r="D3" s="54"/>
      <c r="E3" s="54"/>
      <c r="F3" s="54"/>
      <c r="G3" s="54"/>
      <c r="H3" s="54"/>
    </row>
    <row r="4" s="48" customFormat="1" spans="1:8">
      <c r="A4" s="55" t="s">
        <v>293</v>
      </c>
      <c r="B4" s="55"/>
      <c r="C4" s="55"/>
      <c r="D4" s="55"/>
      <c r="E4" s="55"/>
      <c r="F4" s="55" t="s">
        <v>294</v>
      </c>
      <c r="G4" s="56" t="s">
        <v>295</v>
      </c>
      <c r="H4" s="56"/>
    </row>
    <row r="5" s="49" customFormat="1" ht="22.5" customHeight="1" spans="1:8">
      <c r="A5" s="11" t="s">
        <v>296</v>
      </c>
      <c r="B5" s="57" t="s">
        <v>297</v>
      </c>
      <c r="C5" s="57"/>
      <c r="D5" s="57" t="s">
        <v>298</v>
      </c>
      <c r="E5" s="57"/>
      <c r="F5" s="57"/>
      <c r="G5" s="57"/>
      <c r="H5" s="57"/>
    </row>
    <row r="6" ht="29.5" customHeight="1" spans="1:8">
      <c r="A6" s="11"/>
      <c r="B6" s="57" t="s">
        <v>299</v>
      </c>
      <c r="C6" s="57"/>
      <c r="D6" s="57" t="s">
        <v>300</v>
      </c>
      <c r="E6" s="57"/>
      <c r="F6" s="57" t="s">
        <v>301</v>
      </c>
      <c r="G6" s="57">
        <v>13327306066</v>
      </c>
      <c r="H6" s="57"/>
    </row>
    <row r="7" ht="22.5" customHeight="1" spans="1:8">
      <c r="A7" s="11"/>
      <c r="B7" s="57" t="s">
        <v>302</v>
      </c>
      <c r="C7" s="57"/>
      <c r="D7" s="57">
        <v>24</v>
      </c>
      <c r="E7" s="57"/>
      <c r="F7" s="57" t="s">
        <v>303</v>
      </c>
      <c r="G7" s="57">
        <v>36</v>
      </c>
      <c r="H7" s="57"/>
    </row>
    <row r="8" ht="183.5" customHeight="1" spans="1:8">
      <c r="A8" s="11"/>
      <c r="B8" s="57" t="s">
        <v>304</v>
      </c>
      <c r="C8" s="57"/>
      <c r="D8" s="58" t="s">
        <v>305</v>
      </c>
      <c r="E8" s="59"/>
      <c r="F8" s="59"/>
      <c r="G8" s="59"/>
      <c r="H8" s="60"/>
    </row>
    <row r="9" ht="22.5" customHeight="1" spans="1:8">
      <c r="A9" s="11"/>
      <c r="B9" s="61" t="s">
        <v>306</v>
      </c>
      <c r="C9" s="61"/>
      <c r="D9" s="61"/>
      <c r="E9" s="61"/>
      <c r="F9" s="61"/>
      <c r="G9" s="61"/>
      <c r="H9" s="61"/>
    </row>
    <row r="10" ht="28.5" spans="1:8">
      <c r="A10" s="11"/>
      <c r="B10" s="57" t="s">
        <v>307</v>
      </c>
      <c r="C10" s="57"/>
      <c r="D10" s="57" t="s">
        <v>308</v>
      </c>
      <c r="E10" s="62" t="s">
        <v>83</v>
      </c>
      <c r="F10" s="57" t="s">
        <v>309</v>
      </c>
      <c r="G10" s="57" t="s">
        <v>310</v>
      </c>
      <c r="H10" s="57"/>
    </row>
    <row r="11" ht="23" customHeight="1" spans="1:8">
      <c r="A11" s="11"/>
      <c r="B11" s="57">
        <v>729.78</v>
      </c>
      <c r="C11" s="57"/>
      <c r="D11" s="63">
        <v>526.32</v>
      </c>
      <c r="E11" s="63">
        <v>20</v>
      </c>
      <c r="F11" s="57">
        <v>183.46</v>
      </c>
      <c r="G11" s="57">
        <v>0</v>
      </c>
      <c r="H11" s="64"/>
    </row>
    <row r="12" ht="18" customHeight="1" spans="1:8">
      <c r="A12" s="11"/>
      <c r="B12" s="61" t="s">
        <v>311</v>
      </c>
      <c r="C12" s="61"/>
      <c r="D12" s="61"/>
      <c r="E12" s="61"/>
      <c r="F12" s="61"/>
      <c r="G12" s="61"/>
      <c r="H12" s="61"/>
    </row>
    <row r="13" ht="19.5" customHeight="1" spans="1:8">
      <c r="A13" s="11"/>
      <c r="B13" s="57" t="s">
        <v>312</v>
      </c>
      <c r="C13" s="57"/>
      <c r="D13" s="57" t="s">
        <v>123</v>
      </c>
      <c r="E13" s="57"/>
      <c r="F13" s="57" t="s">
        <v>124</v>
      </c>
      <c r="G13" s="57"/>
      <c r="H13" s="57"/>
    </row>
    <row r="14" ht="23" customHeight="1" spans="1:8">
      <c r="A14" s="11"/>
      <c r="B14" s="57">
        <v>729.78</v>
      </c>
      <c r="C14" s="57"/>
      <c r="D14" s="63">
        <v>504.78</v>
      </c>
      <c r="E14" s="63"/>
      <c r="F14" s="57">
        <v>205</v>
      </c>
      <c r="G14" s="57"/>
      <c r="H14" s="64"/>
    </row>
    <row r="15" ht="29.5" customHeight="1" spans="1:8">
      <c r="A15" s="11"/>
      <c r="B15" s="57" t="s">
        <v>313</v>
      </c>
      <c r="C15" s="57"/>
      <c r="D15" s="61" t="s">
        <v>314</v>
      </c>
      <c r="E15" s="61"/>
      <c r="F15" s="61"/>
      <c r="G15" s="61"/>
      <c r="H15" s="61"/>
    </row>
    <row r="16" spans="1:8">
      <c r="A16" s="11"/>
      <c r="B16" s="57" t="s">
        <v>80</v>
      </c>
      <c r="C16" s="57"/>
      <c r="D16" s="57" t="s">
        <v>315</v>
      </c>
      <c r="E16" s="57"/>
      <c r="F16" s="57" t="s">
        <v>286</v>
      </c>
      <c r="G16" s="57"/>
      <c r="H16" s="57" t="s">
        <v>197</v>
      </c>
    </row>
    <row r="17" spans="1:8">
      <c r="A17" s="11"/>
      <c r="B17" s="57">
        <v>18</v>
      </c>
      <c r="C17" s="57"/>
      <c r="D17" s="57">
        <v>3</v>
      </c>
      <c r="E17" s="57"/>
      <c r="F17" s="57">
        <v>0</v>
      </c>
      <c r="G17" s="57"/>
      <c r="H17" s="64">
        <v>15</v>
      </c>
    </row>
    <row r="18" ht="87" spans="1:8">
      <c r="A18" s="11" t="s">
        <v>316</v>
      </c>
      <c r="B18" s="65" t="s">
        <v>317</v>
      </c>
      <c r="C18" s="65"/>
      <c r="D18" s="65"/>
      <c r="E18" s="65"/>
      <c r="F18" s="65"/>
      <c r="G18" s="65"/>
      <c r="H18" s="65"/>
    </row>
    <row r="19" spans="1:8">
      <c r="A19" s="11" t="s">
        <v>318</v>
      </c>
      <c r="B19" s="61" t="s">
        <v>319</v>
      </c>
      <c r="C19" s="61"/>
      <c r="D19" s="61" t="s">
        <v>320</v>
      </c>
      <c r="E19" s="61" t="s">
        <v>321</v>
      </c>
      <c r="F19" s="61"/>
      <c r="G19" s="61" t="s">
        <v>322</v>
      </c>
      <c r="H19" s="61"/>
    </row>
    <row r="20" spans="1:8">
      <c r="A20" s="11"/>
      <c r="B20" s="57" t="s">
        <v>323</v>
      </c>
      <c r="C20" s="57"/>
      <c r="D20" s="57" t="s">
        <v>324</v>
      </c>
      <c r="E20" s="65" t="s">
        <v>325</v>
      </c>
      <c r="F20" s="65"/>
      <c r="G20" s="66">
        <v>1</v>
      </c>
      <c r="H20" s="57"/>
    </row>
    <row r="21" spans="1:8">
      <c r="A21" s="11"/>
      <c r="B21" s="57"/>
      <c r="C21" s="57"/>
      <c r="D21" s="57" t="s">
        <v>326</v>
      </c>
      <c r="E21" s="65" t="s">
        <v>327</v>
      </c>
      <c r="F21" s="65"/>
      <c r="G21" s="66">
        <v>1</v>
      </c>
      <c r="H21" s="57"/>
    </row>
    <row r="22" spans="1:8">
      <c r="A22" s="11"/>
      <c r="B22" s="57"/>
      <c r="C22" s="57"/>
      <c r="D22" s="57" t="s">
        <v>328</v>
      </c>
      <c r="E22" s="65" t="s">
        <v>329</v>
      </c>
      <c r="F22" s="65"/>
      <c r="G22" s="57"/>
      <c r="H22" s="57"/>
    </row>
    <row r="23" spans="1:8">
      <c r="A23" s="11"/>
      <c r="B23" s="57"/>
      <c r="C23" s="57"/>
      <c r="D23" s="57" t="s">
        <v>330</v>
      </c>
      <c r="E23" s="65" t="s">
        <v>329</v>
      </c>
      <c r="F23" s="65"/>
      <c r="G23" s="57"/>
      <c r="H23" s="57"/>
    </row>
    <row r="24" spans="1:8">
      <c r="A24" s="11"/>
      <c r="B24" s="61" t="s">
        <v>319</v>
      </c>
      <c r="C24" s="61"/>
      <c r="D24" s="61" t="s">
        <v>320</v>
      </c>
      <c r="E24" s="61" t="s">
        <v>321</v>
      </c>
      <c r="F24" s="61"/>
      <c r="G24" s="61" t="s">
        <v>322</v>
      </c>
      <c r="H24" s="61"/>
    </row>
    <row r="25" ht="21" customHeight="1" spans="1:8">
      <c r="A25" s="11"/>
      <c r="B25" s="57" t="s">
        <v>331</v>
      </c>
      <c r="C25" s="57"/>
      <c r="D25" s="57" t="s">
        <v>332</v>
      </c>
      <c r="E25" s="65" t="s">
        <v>333</v>
      </c>
      <c r="F25" s="65"/>
      <c r="G25" s="66">
        <v>0.95</v>
      </c>
      <c r="H25" s="57"/>
    </row>
    <row r="26" ht="25" customHeight="1" spans="1:8">
      <c r="A26" s="11"/>
      <c r="B26" s="57"/>
      <c r="C26" s="57"/>
      <c r="D26" s="57" t="s">
        <v>334</v>
      </c>
      <c r="E26" s="65" t="s">
        <v>335</v>
      </c>
      <c r="F26" s="65"/>
      <c r="G26" s="66">
        <v>0.95</v>
      </c>
      <c r="H26" s="57"/>
    </row>
    <row r="27" ht="20.5" customHeight="1" spans="1:8">
      <c r="A27" s="11"/>
      <c r="B27" s="57"/>
      <c r="C27" s="57"/>
      <c r="D27" s="57" t="s">
        <v>336</v>
      </c>
      <c r="E27" s="65" t="s">
        <v>337</v>
      </c>
      <c r="F27" s="65"/>
      <c r="G27" s="66">
        <v>0.95</v>
      </c>
      <c r="H27" s="57"/>
    </row>
    <row r="28" ht="29" customHeight="1" spans="1:8">
      <c r="A28" s="11"/>
      <c r="B28" s="57"/>
      <c r="C28" s="57"/>
      <c r="D28" s="57" t="s">
        <v>338</v>
      </c>
      <c r="E28" s="65" t="s">
        <v>339</v>
      </c>
      <c r="F28" s="65"/>
      <c r="G28" s="66">
        <v>1</v>
      </c>
      <c r="H28" s="57"/>
    </row>
    <row r="29" ht="28.5" spans="1:8">
      <c r="A29" s="11"/>
      <c r="B29" s="57"/>
      <c r="C29" s="57"/>
      <c r="D29" s="57" t="s">
        <v>340</v>
      </c>
      <c r="E29" s="65" t="s">
        <v>341</v>
      </c>
      <c r="F29" s="65"/>
      <c r="G29" s="57" t="s">
        <v>342</v>
      </c>
      <c r="H29" s="57"/>
    </row>
    <row r="30" ht="69" customHeight="1" spans="1:8">
      <c r="A30" s="11" t="s">
        <v>343</v>
      </c>
      <c r="B30" s="65" t="s">
        <v>344</v>
      </c>
      <c r="C30" s="65"/>
      <c r="D30" s="65"/>
      <c r="E30" s="65"/>
      <c r="F30" s="65"/>
      <c r="G30" s="65"/>
      <c r="H30" s="65"/>
    </row>
    <row r="31" ht="58.5" spans="1:8">
      <c r="A31" s="11" t="s">
        <v>345</v>
      </c>
      <c r="B31" s="67" t="s">
        <v>346</v>
      </c>
      <c r="C31" s="67"/>
      <c r="D31" s="67"/>
      <c r="E31" s="67"/>
      <c r="F31" s="67"/>
      <c r="G31" s="67"/>
      <c r="H31" s="67"/>
    </row>
    <row r="32" s="47" customFormat="1" spans="1:8">
      <c r="A32" s="68"/>
      <c r="B32" s="68"/>
      <c r="C32" s="69"/>
      <c r="D32" s="68"/>
      <c r="E32" s="68"/>
      <c r="F32" s="70"/>
      <c r="G32" s="68"/>
      <c r="H32" s="68"/>
    </row>
  </sheetData>
  <mergeCells count="65">
    <mergeCell ref="A2:H2"/>
    <mergeCell ref="A3:H3"/>
    <mergeCell ref="A4:E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" right="0.7" top="0.75" bottom="0.75" header="0.3" footer="0.3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6"/>
  <sheetViews>
    <sheetView topLeftCell="A7" workbookViewId="0">
      <selection activeCell="P11" sqref="P11"/>
    </sheetView>
  </sheetViews>
  <sheetFormatPr defaultColWidth="8.75" defaultRowHeight="14.25"/>
  <cols>
    <col min="1" max="1" width="6.58333333333333" style="3" customWidth="1"/>
    <col min="2" max="2" width="5.58333333333333" style="3" customWidth="1"/>
    <col min="3" max="3" width="5.58333333333333" style="4" customWidth="1"/>
    <col min="4" max="4" width="7.58333333333333" style="5" customWidth="1"/>
    <col min="5" max="5" width="8.58333333333333" style="5" customWidth="1"/>
    <col min="6" max="6" width="3.75" style="5" customWidth="1"/>
    <col min="7" max="7" width="6.25" style="5" customWidth="1"/>
    <col min="8" max="8" width="6.58333333333333" style="5" customWidth="1"/>
    <col min="9" max="9" width="5.83333333333333" style="5" customWidth="1"/>
    <col min="10" max="10" width="6.58333333333333" style="5" customWidth="1"/>
    <col min="11" max="11" width="5.66666666666667" style="5" customWidth="1"/>
    <col min="12" max="12" width="7" style="5" customWidth="1"/>
    <col min="13" max="13" width="11.25" style="5" customWidth="1"/>
    <col min="14" max="32" width="9" style="5"/>
    <col min="33" max="224" width="8.75" style="5"/>
    <col min="225" max="253" width="9" style="5"/>
    <col min="254" max="16384" width="8.75" style="6"/>
  </cols>
  <sheetData>
    <row r="1" ht="20.15" customHeight="1" spans="1:253">
      <c r="A1" s="7" t="s">
        <v>347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="1" customFormat="1" ht="35.25" customHeight="1" spans="1:13">
      <c r="A2" s="8" t="s">
        <v>348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0.15" customHeight="1" spans="1:13">
      <c r="A3" s="9" t="s">
        <v>349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3" customHeight="1" spans="1:13">
      <c r="A4" s="10" t="s">
        <v>350</v>
      </c>
      <c r="B4" s="10"/>
      <c r="C4" s="10"/>
      <c r="D4" s="10"/>
      <c r="E4" s="10"/>
      <c r="F4" s="10"/>
      <c r="G4" s="10"/>
      <c r="H4" s="10"/>
      <c r="I4" s="10" t="s">
        <v>351</v>
      </c>
      <c r="J4" s="10"/>
      <c r="K4" s="10"/>
      <c r="L4" s="10"/>
      <c r="M4" s="10"/>
    </row>
    <row r="5" s="2" customFormat="1" ht="21" customHeight="1" spans="1:13">
      <c r="A5" s="11" t="s">
        <v>352</v>
      </c>
      <c r="B5" s="12" t="s">
        <v>353</v>
      </c>
      <c r="C5" s="13"/>
      <c r="D5" s="14" t="s">
        <v>354</v>
      </c>
      <c r="E5" s="14"/>
      <c r="F5" s="14"/>
      <c r="G5" s="14"/>
      <c r="H5" s="14"/>
      <c r="I5" s="14"/>
      <c r="J5" s="14"/>
      <c r="K5" s="14"/>
      <c r="L5" s="14"/>
      <c r="M5" s="14"/>
    </row>
    <row r="6" s="2" customFormat="1" ht="21" customHeight="1" spans="1:13">
      <c r="A6" s="11"/>
      <c r="B6" s="12" t="s">
        <v>355</v>
      </c>
      <c r="C6" s="13"/>
      <c r="D6" s="14" t="s">
        <v>356</v>
      </c>
      <c r="E6" s="14"/>
      <c r="F6" s="14"/>
      <c r="G6" s="14"/>
      <c r="H6" s="14"/>
      <c r="I6" s="14"/>
      <c r="J6" s="14"/>
      <c r="K6" s="14"/>
      <c r="L6" s="14"/>
      <c r="M6" s="14"/>
    </row>
    <row r="7" s="2" customFormat="1" ht="21" customHeight="1" spans="1:13">
      <c r="A7" s="11"/>
      <c r="B7" s="12" t="s">
        <v>357</v>
      </c>
      <c r="C7" s="13"/>
      <c r="D7" s="15" t="s">
        <v>358</v>
      </c>
      <c r="E7" s="15"/>
      <c r="F7" s="15"/>
      <c r="G7" s="14" t="s">
        <v>359</v>
      </c>
      <c r="H7" s="14"/>
      <c r="I7" s="14"/>
      <c r="J7" s="14" t="s">
        <v>360</v>
      </c>
      <c r="K7" s="14"/>
      <c r="L7" s="14"/>
      <c r="M7" s="14"/>
    </row>
    <row r="8" s="2" customFormat="1" ht="21" customHeight="1" spans="1:13">
      <c r="A8" s="11"/>
      <c r="B8" s="12" t="s">
        <v>361</v>
      </c>
      <c r="C8" s="13"/>
      <c r="D8" s="14" t="s">
        <v>362</v>
      </c>
      <c r="E8" s="14"/>
      <c r="F8" s="14"/>
      <c r="G8" s="14" t="s">
        <v>301</v>
      </c>
      <c r="H8" s="14"/>
      <c r="I8" s="14"/>
      <c r="J8" s="14">
        <v>15842870726</v>
      </c>
      <c r="K8" s="14"/>
      <c r="L8" s="14"/>
      <c r="M8" s="14"/>
    </row>
    <row r="9" s="2" customFormat="1" ht="30" customHeight="1" spans="1:13">
      <c r="A9" s="11"/>
      <c r="B9" s="12" t="s">
        <v>299</v>
      </c>
      <c r="C9" s="13"/>
      <c r="D9" s="14" t="s">
        <v>362</v>
      </c>
      <c r="E9" s="14"/>
      <c r="F9" s="14"/>
      <c r="G9" s="14" t="s">
        <v>301</v>
      </c>
      <c r="H9" s="14"/>
      <c r="I9" s="14"/>
      <c r="J9" s="14">
        <v>15842870726</v>
      </c>
      <c r="K9" s="14"/>
      <c r="L9" s="14"/>
      <c r="M9" s="14"/>
    </row>
    <row r="10" s="2" customFormat="1" ht="45" customHeight="1" spans="1:13">
      <c r="A10" s="11"/>
      <c r="B10" s="12" t="s">
        <v>363</v>
      </c>
      <c r="C10" s="13"/>
      <c r="D10" s="15" t="s">
        <v>364</v>
      </c>
      <c r="E10" s="15"/>
      <c r="F10" s="15"/>
      <c r="G10" s="15"/>
      <c r="H10" s="15"/>
      <c r="I10" s="15"/>
      <c r="J10" s="15"/>
      <c r="K10" s="15"/>
      <c r="L10" s="15"/>
      <c r="M10" s="15"/>
    </row>
    <row r="11" s="2" customFormat="1" ht="55" customHeight="1" spans="1:13">
      <c r="A11" s="11"/>
      <c r="B11" s="12" t="s">
        <v>365</v>
      </c>
      <c r="C11" s="13"/>
      <c r="D11" s="15" t="s">
        <v>366</v>
      </c>
      <c r="E11" s="15"/>
      <c r="F11" s="15"/>
      <c r="G11" s="15"/>
      <c r="H11" s="15"/>
      <c r="I11" s="15"/>
      <c r="J11" s="15"/>
      <c r="K11" s="15"/>
      <c r="L11" s="15"/>
      <c r="M11" s="15"/>
    </row>
    <row r="12" s="2" customFormat="1" ht="55" customHeight="1" spans="1:13">
      <c r="A12" s="11"/>
      <c r="B12" s="12" t="s">
        <v>367</v>
      </c>
      <c r="C12" s="13"/>
      <c r="D12" s="14" t="s">
        <v>368</v>
      </c>
      <c r="E12" s="14"/>
      <c r="F12" s="14"/>
      <c r="G12" s="14"/>
      <c r="H12" s="14"/>
      <c r="I12" s="14"/>
      <c r="J12" s="14"/>
      <c r="K12" s="14"/>
      <c r="L12" s="14"/>
      <c r="M12" s="14"/>
    </row>
    <row r="13" s="2" customFormat="1" ht="21" customHeight="1" spans="1:13">
      <c r="A13" s="11" t="s">
        <v>369</v>
      </c>
      <c r="B13" s="16" t="s">
        <v>370</v>
      </c>
      <c r="C13" s="17"/>
      <c r="D13" s="18" t="s">
        <v>371</v>
      </c>
      <c r="E13" s="18"/>
      <c r="F13" s="18" t="s">
        <v>372</v>
      </c>
      <c r="G13" s="18"/>
      <c r="H13" s="18"/>
      <c r="I13" s="18"/>
      <c r="J13" s="18" t="s">
        <v>373</v>
      </c>
      <c r="K13" s="18"/>
      <c r="L13" s="18"/>
      <c r="M13" s="18"/>
    </row>
    <row r="14" s="2" customFormat="1" ht="21" customHeight="1" spans="1:13">
      <c r="A14" s="11"/>
      <c r="B14" s="19"/>
      <c r="C14" s="20"/>
      <c r="D14" s="14" t="s">
        <v>374</v>
      </c>
      <c r="E14" s="14"/>
      <c r="F14" s="14">
        <v>0</v>
      </c>
      <c r="G14" s="14"/>
      <c r="H14" s="14"/>
      <c r="I14" s="14"/>
      <c r="J14" s="14">
        <v>180</v>
      </c>
      <c r="K14" s="14"/>
      <c r="L14" s="14"/>
      <c r="M14" s="14"/>
    </row>
    <row r="15" s="2" customFormat="1" ht="21" customHeight="1" spans="1:13">
      <c r="A15" s="11"/>
      <c r="B15" s="19"/>
      <c r="C15" s="20"/>
      <c r="D15" s="14" t="s">
        <v>375</v>
      </c>
      <c r="E15" s="14"/>
      <c r="F15" s="14"/>
      <c r="G15" s="14"/>
      <c r="H15" s="14"/>
      <c r="I15" s="14"/>
      <c r="J15" s="14"/>
      <c r="K15" s="14"/>
      <c r="L15" s="14"/>
      <c r="M15" s="14"/>
    </row>
    <row r="16" s="2" customFormat="1" ht="21" customHeight="1" spans="1:13">
      <c r="A16" s="11"/>
      <c r="B16" s="19"/>
      <c r="C16" s="20"/>
      <c r="D16" s="14" t="s">
        <v>376</v>
      </c>
      <c r="E16" s="14"/>
      <c r="F16" s="14"/>
      <c r="G16" s="14"/>
      <c r="H16" s="14"/>
      <c r="I16" s="14"/>
      <c r="J16" s="14"/>
      <c r="K16" s="14"/>
      <c r="L16" s="14"/>
      <c r="M16" s="14"/>
    </row>
    <row r="17" s="2" customFormat="1" ht="21" customHeight="1" spans="1:13">
      <c r="A17" s="11"/>
      <c r="B17" s="19"/>
      <c r="C17" s="20"/>
      <c r="D17" s="14" t="s">
        <v>377</v>
      </c>
      <c r="E17" s="14"/>
      <c r="F17" s="14"/>
      <c r="G17" s="14"/>
      <c r="H17" s="14"/>
      <c r="I17" s="14"/>
      <c r="J17" s="14"/>
      <c r="K17" s="14"/>
      <c r="L17" s="14"/>
      <c r="M17" s="14"/>
    </row>
    <row r="18" s="2" customFormat="1" ht="21" customHeight="1" spans="1:13">
      <c r="A18" s="11"/>
      <c r="B18" s="21"/>
      <c r="C18" s="22"/>
      <c r="D18" s="14" t="s">
        <v>378</v>
      </c>
      <c r="E18" s="14"/>
      <c r="F18" s="14">
        <v>0</v>
      </c>
      <c r="G18" s="14"/>
      <c r="H18" s="14"/>
      <c r="I18" s="14"/>
      <c r="J18" s="14">
        <v>180</v>
      </c>
      <c r="K18" s="14"/>
      <c r="L18" s="14"/>
      <c r="M18" s="14"/>
    </row>
    <row r="19" s="2" customFormat="1" ht="21" customHeight="1" spans="1:13">
      <c r="A19" s="11"/>
      <c r="B19" s="16" t="s">
        <v>379</v>
      </c>
      <c r="C19" s="17"/>
      <c r="D19" s="14" t="s">
        <v>371</v>
      </c>
      <c r="E19" s="14"/>
      <c r="F19" s="23" t="s">
        <v>380</v>
      </c>
      <c r="G19" s="23"/>
      <c r="H19" s="23"/>
      <c r="I19" s="23" t="s">
        <v>381</v>
      </c>
      <c r="J19" s="23"/>
      <c r="K19" s="23"/>
      <c r="L19" s="23" t="s">
        <v>382</v>
      </c>
      <c r="M19" s="23"/>
    </row>
    <row r="20" s="2" customFormat="1" ht="21" customHeight="1" spans="1:13">
      <c r="A20" s="11"/>
      <c r="B20" s="19"/>
      <c r="C20" s="20"/>
      <c r="D20" s="14" t="s">
        <v>374</v>
      </c>
      <c r="E20" s="14"/>
      <c r="F20" s="15">
        <v>0</v>
      </c>
      <c r="G20" s="15"/>
      <c r="H20" s="15"/>
      <c r="I20" s="15">
        <v>180</v>
      </c>
      <c r="J20" s="15"/>
      <c r="K20" s="15"/>
      <c r="L20" s="16" t="s">
        <v>383</v>
      </c>
      <c r="M20" s="17"/>
    </row>
    <row r="21" s="2" customFormat="1" ht="21" customHeight="1" spans="1:13">
      <c r="A21" s="11"/>
      <c r="B21" s="19"/>
      <c r="C21" s="20"/>
      <c r="D21" s="15" t="s">
        <v>384</v>
      </c>
      <c r="E21" s="15"/>
      <c r="F21" s="15">
        <v>0</v>
      </c>
      <c r="G21" s="15"/>
      <c r="H21" s="15"/>
      <c r="I21" s="15">
        <v>180</v>
      </c>
      <c r="J21" s="15"/>
      <c r="K21" s="15"/>
      <c r="L21" s="21"/>
      <c r="M21" s="22"/>
    </row>
    <row r="22" s="2" customFormat="1" ht="21" customHeight="1" spans="1:13">
      <c r="A22" s="11"/>
      <c r="B22" s="19"/>
      <c r="C22" s="20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="2" customFormat="1" ht="21" customHeight="1" spans="1:13">
      <c r="A23" s="11"/>
      <c r="B23" s="19"/>
      <c r="C23" s="20"/>
      <c r="D23" s="15">
        <v>3</v>
      </c>
      <c r="E23" s="15"/>
      <c r="F23" s="14"/>
      <c r="G23" s="14"/>
      <c r="H23" s="14"/>
      <c r="I23" s="14"/>
      <c r="J23" s="14"/>
      <c r="K23" s="14"/>
      <c r="L23" s="14"/>
      <c r="M23" s="14"/>
    </row>
    <row r="24" s="2" customFormat="1" ht="21" customHeight="1" spans="1:13">
      <c r="A24" s="11"/>
      <c r="B24" s="21"/>
      <c r="C24" s="22"/>
      <c r="D24" s="15" t="s">
        <v>385</v>
      </c>
      <c r="E24" s="15"/>
      <c r="F24" s="15"/>
      <c r="G24" s="15"/>
      <c r="H24" s="15"/>
      <c r="I24" s="15"/>
      <c r="J24" s="15"/>
      <c r="K24" s="15"/>
      <c r="L24" s="15"/>
      <c r="M24" s="15"/>
    </row>
    <row r="25" s="2" customFormat="1" ht="60" customHeight="1" spans="1:13">
      <c r="A25" s="24" t="s">
        <v>386</v>
      </c>
      <c r="B25" s="24"/>
      <c r="C25" s="24"/>
      <c r="D25" s="14" t="s">
        <v>387</v>
      </c>
      <c r="E25" s="14"/>
      <c r="F25" s="14"/>
      <c r="G25" s="14"/>
      <c r="H25" s="14"/>
      <c r="I25" s="14"/>
      <c r="J25" s="14"/>
      <c r="K25" s="14"/>
      <c r="L25" s="14"/>
      <c r="M25" s="14"/>
    </row>
    <row r="26" s="2" customFormat="1" ht="20.15" customHeight="1" spans="1:13">
      <c r="A26" s="25" t="s">
        <v>388</v>
      </c>
      <c r="B26" s="26"/>
      <c r="C26" s="27" t="s">
        <v>389</v>
      </c>
      <c r="D26" s="27"/>
      <c r="E26" s="27"/>
      <c r="F26" s="27"/>
      <c r="G26" s="27"/>
      <c r="H26" s="18" t="s">
        <v>390</v>
      </c>
      <c r="I26" s="18"/>
      <c r="J26" s="18"/>
      <c r="K26" s="18" t="s">
        <v>391</v>
      </c>
      <c r="L26" s="18"/>
      <c r="M26" s="18"/>
    </row>
    <row r="27" s="2" customFormat="1" ht="20.15" customHeight="1" spans="1:13">
      <c r="A27" s="28"/>
      <c r="B27" s="29"/>
      <c r="C27" s="30" t="s">
        <v>392</v>
      </c>
      <c r="D27" s="31"/>
      <c r="E27" s="31"/>
      <c r="F27" s="31"/>
      <c r="G27" s="31"/>
      <c r="H27" s="14">
        <v>2019.01</v>
      </c>
      <c r="I27" s="14"/>
      <c r="J27" s="14"/>
      <c r="K27" s="14">
        <v>2019.05</v>
      </c>
      <c r="L27" s="14"/>
      <c r="M27" s="14"/>
    </row>
    <row r="28" s="2" customFormat="1" ht="20.15" customHeight="1" spans="1:13">
      <c r="A28" s="28"/>
      <c r="B28" s="29"/>
      <c r="C28" s="32" t="s">
        <v>393</v>
      </c>
      <c r="D28" s="32"/>
      <c r="E28" s="32"/>
      <c r="F28" s="32"/>
      <c r="G28" s="32"/>
      <c r="H28" s="14">
        <v>2019.03</v>
      </c>
      <c r="I28" s="14"/>
      <c r="J28" s="14"/>
      <c r="K28" s="14">
        <v>2019.12</v>
      </c>
      <c r="L28" s="14"/>
      <c r="M28" s="14"/>
    </row>
    <row r="29" s="2" customFormat="1" ht="60" customHeight="1" spans="1:16">
      <c r="A29" s="33" t="s">
        <v>394</v>
      </c>
      <c r="B29" s="34" t="s">
        <v>395</v>
      </c>
      <c r="C29" s="15" t="s">
        <v>396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P29" s="44"/>
    </row>
    <row r="30" s="2" customFormat="1" ht="60" customHeight="1" spans="1:13">
      <c r="A30" s="35"/>
      <c r="B30" s="34" t="s">
        <v>397</v>
      </c>
      <c r="C30" s="15" t="s">
        <v>398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="2" customFormat="1" ht="20.15" customHeight="1" spans="1:13">
      <c r="A31" s="35"/>
      <c r="B31" s="36" t="s">
        <v>399</v>
      </c>
      <c r="C31" s="14" t="s">
        <v>319</v>
      </c>
      <c r="D31" s="14"/>
      <c r="E31" s="14" t="s">
        <v>320</v>
      </c>
      <c r="F31" s="14"/>
      <c r="G31" s="14"/>
      <c r="H31" s="14" t="s">
        <v>321</v>
      </c>
      <c r="I31" s="14"/>
      <c r="J31" s="14"/>
      <c r="K31" s="14"/>
      <c r="L31" s="14" t="s">
        <v>322</v>
      </c>
      <c r="M31" s="14"/>
    </row>
    <row r="32" s="2" customFormat="1" ht="23" customHeight="1" spans="1:13">
      <c r="A32" s="35"/>
      <c r="B32" s="37"/>
      <c r="C32" s="14" t="s">
        <v>400</v>
      </c>
      <c r="D32" s="14"/>
      <c r="E32" s="14" t="s">
        <v>324</v>
      </c>
      <c r="F32" s="14"/>
      <c r="G32" s="14"/>
      <c r="H32" s="15" t="s">
        <v>401</v>
      </c>
      <c r="I32" s="15"/>
      <c r="J32" s="15"/>
      <c r="K32" s="15"/>
      <c r="L32" s="45">
        <v>0.95</v>
      </c>
      <c r="M32" s="14"/>
    </row>
    <row r="33" s="2" customFormat="1" ht="18.5" customHeight="1" spans="1:13">
      <c r="A33" s="35"/>
      <c r="B33" s="37"/>
      <c r="C33" s="14"/>
      <c r="D33" s="14"/>
      <c r="E33" s="14" t="s">
        <v>326</v>
      </c>
      <c r="F33" s="14"/>
      <c r="G33" s="14"/>
      <c r="H33" s="15" t="s">
        <v>402</v>
      </c>
      <c r="I33" s="15"/>
      <c r="J33" s="15"/>
      <c r="K33" s="15"/>
      <c r="L33" s="45">
        <v>0.95</v>
      </c>
      <c r="M33" s="14"/>
    </row>
    <row r="34" s="2" customFormat="1" ht="18" customHeight="1" spans="1:13">
      <c r="A34" s="35"/>
      <c r="B34" s="37"/>
      <c r="C34" s="14"/>
      <c r="D34" s="14"/>
      <c r="E34" s="14" t="s">
        <v>328</v>
      </c>
      <c r="F34" s="14"/>
      <c r="G34" s="14"/>
      <c r="H34" s="15" t="s">
        <v>403</v>
      </c>
      <c r="I34" s="15"/>
      <c r="J34" s="15"/>
      <c r="K34" s="15"/>
      <c r="L34" s="45">
        <v>0.95</v>
      </c>
      <c r="M34" s="14"/>
    </row>
    <row r="35" s="2" customFormat="1" ht="22" customHeight="1" spans="1:13">
      <c r="A35" s="35"/>
      <c r="B35" s="37"/>
      <c r="C35" s="14"/>
      <c r="D35" s="14"/>
      <c r="E35" s="14" t="s">
        <v>330</v>
      </c>
      <c r="F35" s="14"/>
      <c r="G35" s="14"/>
      <c r="H35" s="15" t="s">
        <v>404</v>
      </c>
      <c r="I35" s="15"/>
      <c r="J35" s="15"/>
      <c r="K35" s="15"/>
      <c r="L35" s="45">
        <v>0.95</v>
      </c>
      <c r="M35" s="14"/>
    </row>
    <row r="36" s="2" customFormat="1" ht="21" customHeight="1" spans="1:13">
      <c r="A36" s="35"/>
      <c r="B36" s="37"/>
      <c r="C36" s="14" t="s">
        <v>319</v>
      </c>
      <c r="D36" s="14"/>
      <c r="E36" s="14" t="s">
        <v>320</v>
      </c>
      <c r="F36" s="14"/>
      <c r="G36" s="14"/>
      <c r="H36" s="14" t="s">
        <v>321</v>
      </c>
      <c r="I36" s="14"/>
      <c r="J36" s="14"/>
      <c r="K36" s="14"/>
      <c r="L36" s="14" t="s">
        <v>322</v>
      </c>
      <c r="M36" s="14"/>
    </row>
    <row r="37" s="2" customFormat="1" ht="25.5" customHeight="1" spans="1:13">
      <c r="A37" s="35"/>
      <c r="B37" s="37"/>
      <c r="C37" s="14" t="s">
        <v>400</v>
      </c>
      <c r="D37" s="14"/>
      <c r="E37" s="14" t="s">
        <v>332</v>
      </c>
      <c r="F37" s="14"/>
      <c r="G37" s="14"/>
      <c r="H37" s="15" t="s">
        <v>405</v>
      </c>
      <c r="I37" s="15"/>
      <c r="J37" s="15"/>
      <c r="K37" s="15"/>
      <c r="L37" s="45">
        <v>0.95</v>
      </c>
      <c r="M37" s="14"/>
    </row>
    <row r="38" s="2" customFormat="1" ht="23" customHeight="1" spans="1:13">
      <c r="A38" s="35"/>
      <c r="B38" s="37"/>
      <c r="C38" s="14"/>
      <c r="D38" s="14"/>
      <c r="E38" s="14" t="s">
        <v>334</v>
      </c>
      <c r="F38" s="14"/>
      <c r="G38" s="14"/>
      <c r="H38" s="15" t="s">
        <v>406</v>
      </c>
      <c r="I38" s="15"/>
      <c r="J38" s="15"/>
      <c r="K38" s="15"/>
      <c r="L38" s="45">
        <v>0.95</v>
      </c>
      <c r="M38" s="14"/>
    </row>
    <row r="39" s="2" customFormat="1" ht="25.5" customHeight="1" spans="1:13">
      <c r="A39" s="35"/>
      <c r="B39" s="37"/>
      <c r="C39" s="14"/>
      <c r="D39" s="14"/>
      <c r="E39" s="14" t="s">
        <v>336</v>
      </c>
      <c r="F39" s="14"/>
      <c r="G39" s="14"/>
      <c r="H39" s="15" t="s">
        <v>407</v>
      </c>
      <c r="I39" s="15"/>
      <c r="J39" s="15"/>
      <c r="K39" s="15"/>
      <c r="L39" s="14" t="s">
        <v>408</v>
      </c>
      <c r="M39" s="14"/>
    </row>
    <row r="40" s="2" customFormat="1" ht="60" customHeight="1" spans="1:13">
      <c r="A40" s="24" t="s">
        <v>409</v>
      </c>
      <c r="B40" s="24"/>
      <c r="C40" s="24"/>
      <c r="D40" s="12" t="s">
        <v>344</v>
      </c>
      <c r="E40" s="38"/>
      <c r="F40" s="38"/>
      <c r="G40" s="38"/>
      <c r="H40" s="38"/>
      <c r="I40" s="38"/>
      <c r="J40" s="38"/>
      <c r="K40" s="38"/>
      <c r="L40" s="38"/>
      <c r="M40" s="13"/>
    </row>
    <row r="41" ht="70" customHeight="1" spans="1:13">
      <c r="A41" s="24" t="s">
        <v>410</v>
      </c>
      <c r="B41" s="24"/>
      <c r="C41" s="24"/>
      <c r="D41" s="39" t="s">
        <v>411</v>
      </c>
      <c r="E41" s="40"/>
      <c r="F41" s="40"/>
      <c r="G41" s="40"/>
      <c r="H41" s="40"/>
      <c r="I41" s="40"/>
      <c r="J41" s="40"/>
      <c r="K41" s="40"/>
      <c r="L41" s="40"/>
      <c r="M41" s="46"/>
    </row>
    <row r="42" s="1" customFormat="1" ht="20.15" customHeight="1" spans="1:10">
      <c r="A42" s="41"/>
      <c r="B42" s="41"/>
      <c r="C42" s="42"/>
      <c r="D42" s="42"/>
      <c r="E42" s="43"/>
      <c r="F42" s="41"/>
      <c r="J42" s="43"/>
    </row>
    <row r="43" ht="25" customHeight="1"/>
    <row r="44" ht="25" customHeight="1"/>
    <row r="45" ht="25" customHeight="1"/>
    <row r="46" ht="25" customHeight="1"/>
  </sheetData>
  <mergeCells count="122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D21:E21"/>
    <mergeCell ref="F21:H21"/>
    <mergeCell ref="I21:K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6:D36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A40:C40"/>
    <mergeCell ref="D40:M40"/>
    <mergeCell ref="A41:C41"/>
    <mergeCell ref="D41:M41"/>
    <mergeCell ref="A5:A12"/>
    <mergeCell ref="A13:A24"/>
    <mergeCell ref="A29:A39"/>
    <mergeCell ref="B31:B39"/>
    <mergeCell ref="C32:D35"/>
    <mergeCell ref="C37:D39"/>
    <mergeCell ref="B13:C18"/>
    <mergeCell ref="B19:C24"/>
    <mergeCell ref="A26:B28"/>
    <mergeCell ref="L20:M21"/>
  </mergeCells>
  <pageMargins left="0.75" right="0.629861111111111" top="0.789583333333333" bottom="0.709722222222222" header="0.309722222222222" footer="0.309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部门收支总表</vt:lpstr>
      <vt:lpstr>部门收入总表</vt:lpstr>
      <vt:lpstr>部门支出总表 </vt:lpstr>
      <vt:lpstr>部门支出总表（分类）</vt:lpstr>
      <vt:lpstr>支出分类(政府预算)</vt:lpstr>
      <vt:lpstr>基本-工资福利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工资福利(政府预算)(2)</vt:lpstr>
      <vt:lpstr>一般-商品和服务</vt:lpstr>
      <vt:lpstr>商品服务(政府预算)(2)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经费拔款</vt:lpstr>
      <vt:lpstr>经费拨款(政府预算)</vt:lpstr>
      <vt:lpstr>三公</vt:lpstr>
      <vt:lpstr>部门整体绩效目标申报表</vt:lpstr>
      <vt:lpstr>专项资金绩效目标申报表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only</cp:lastModifiedBy>
  <dcterms:created xsi:type="dcterms:W3CDTF">1996-12-17T01:32:00Z</dcterms:created>
  <cp:lastPrinted>2019-12-14T03:42:00Z</cp:lastPrinted>
  <dcterms:modified xsi:type="dcterms:W3CDTF">2019-12-14T11:53:48Z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53156752</vt:r8>
  </property>
  <property fmtid="{D5CDD505-2E9C-101B-9397-08002B2CF9AE}" pid="3" name="KSOProductBuildVer">
    <vt:lpwstr>2052-11.1.0.9208</vt:lpwstr>
  </property>
</Properties>
</file>