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97" firstSheet="17" activeTab="27"/>
  </bookViews>
  <sheets>
    <sheet name="部门收支总表" sheetId="1" r:id="rId1"/>
    <sheet name="部门收入总表" sheetId="5" r:id="rId2"/>
    <sheet name="部门支出总表 " sheetId="9" r:id="rId3"/>
    <sheet name="部门支出总表（分类）" sheetId="40" r:id="rId4"/>
    <sheet name="支出分类(政府预算)" sheetId="58" r:id="rId5"/>
    <sheet name="基本-工资福利" sheetId="44" r:id="rId6"/>
    <sheet name="工资福利(政府预算)" sheetId="59" r:id="rId7"/>
    <sheet name="基本-一般商品服务" sheetId="45" r:id="rId8"/>
    <sheet name="商品服务(政府预算)" sheetId="60" r:id="rId9"/>
    <sheet name="基本-个人和家庭" sheetId="43" r:id="rId10"/>
    <sheet name="个人家庭(政府预算)" sheetId="61" r:id="rId11"/>
    <sheet name="财政拨款收支总表" sheetId="4" r:id="rId12"/>
    <sheet name="一般预算支出" sheetId="46" r:id="rId13"/>
    <sheet name="一般预算基本支出表" sheetId="63" r:id="rId14"/>
    <sheet name="一般-工资福利" sheetId="47" r:id="rId15"/>
    <sheet name="工资福利(政府预算)(2)" sheetId="65" r:id="rId16"/>
    <sheet name="一般-商品和服务" sheetId="48" r:id="rId17"/>
    <sheet name="商品服务(政府预算)(2)" sheetId="67" r:id="rId18"/>
    <sheet name="一般-个人和家庭" sheetId="49" r:id="rId19"/>
    <sheet name="个人家庭(政府预算)(2)" sheetId="69" r:id="rId20"/>
    <sheet name="项目明细表" sheetId="52" r:id="rId21"/>
    <sheet name="政府性基金" sheetId="22" r:id="rId22"/>
    <sheet name="政府性基金(政府预算)" sheetId="71" r:id="rId23"/>
    <sheet name="专户" sheetId="23" r:id="rId24"/>
    <sheet name="专户(政府预算)" sheetId="74" r:id="rId25"/>
    <sheet name="经费拔款" sheetId="57" r:id="rId26"/>
    <sheet name="经费拨款(政府预算)" sheetId="75" r:id="rId27"/>
    <sheet name="三公" sheetId="25" r:id="rId28"/>
    <sheet name="一般公共预算基本支出表" sheetId="76" r:id="rId29"/>
    <sheet name="部门整体绩效目标申报表" sheetId="77" r:id="rId30"/>
    <sheet name="专项资金绩效目标申报表" sheetId="78" r:id="rId31"/>
  </sheets>
  <definedNames>
    <definedName name="_xlnm.Print_Area" localSheetId="1">部门收入总表!$A$1:$M$8</definedName>
    <definedName name="_xlnm.Print_Area" localSheetId="0">部门收支总表!$A$1:$H$28</definedName>
    <definedName name="_xlnm.Print_Area" localSheetId="2">#N/A</definedName>
    <definedName name="_xlnm.Print_Area" localSheetId="3">#N/A</definedName>
    <definedName name="_xlnm.Print_Area" localSheetId="11">财政拨款收支总表!$A$1:$F$26</definedName>
    <definedName name="_xlnm.Print_Area" localSheetId="10">'个人家庭(政府预算)'!$A$1:$K$6</definedName>
    <definedName name="_xlnm.Print_Area" localSheetId="19">'个人家庭(政府预算)(2)'!$A$1:$K$6</definedName>
    <definedName name="_xlnm.Print_Area" localSheetId="6">'工资福利(政府预算)'!$A$1:$N$10</definedName>
    <definedName name="_xlnm.Print_Area" localSheetId="15">'工资福利(政府预算)(2)'!$A$1:$N$10</definedName>
    <definedName name="_xlnm.Print_Area" localSheetId="9">#N/A</definedName>
    <definedName name="_xlnm.Print_Area" localSheetId="5">#N/A</definedName>
    <definedName name="_xlnm.Print_Area" localSheetId="7">#N/A</definedName>
    <definedName name="_xlnm.Print_Area" localSheetId="25">#N/A</definedName>
    <definedName name="_xlnm.Print_Area" localSheetId="26">'经费拨款(政府预算)'!$A$1:$U$10</definedName>
    <definedName name="_xlnm.Print_Area" localSheetId="27">#N/A</definedName>
    <definedName name="_xlnm.Print_Area" localSheetId="8">'商品服务(政府预算)'!$A$1:$T$9</definedName>
    <definedName name="_xlnm.Print_Area" localSheetId="17">'商品服务(政府预算)(2)'!$A$1:$T$9</definedName>
    <definedName name="_xlnm.Print_Area" localSheetId="20">#N/A</definedName>
    <definedName name="_xlnm.Print_Area" localSheetId="18">#N/A</definedName>
    <definedName name="_xlnm.Print_Area" localSheetId="14">#N/A</definedName>
    <definedName name="_xlnm.Print_Area" localSheetId="28">一般公共预算基本支出表!$A$1:$E$11</definedName>
    <definedName name="_xlnm.Print_Area" localSheetId="16">#N/A</definedName>
    <definedName name="_xlnm.Print_Area" localSheetId="13">#N/A</definedName>
    <definedName name="_xlnm.Print_Area" localSheetId="12">#N/A</definedName>
    <definedName name="_xlnm.Print_Area" localSheetId="21">#N/A</definedName>
    <definedName name="_xlnm.Print_Area" localSheetId="22">'政府性基金(政府预算)'!$A$1:$U$6</definedName>
    <definedName name="_xlnm.Print_Area" localSheetId="4">'支出分类(政府预算)'!$A$1:$U$10</definedName>
    <definedName name="_xlnm.Print_Area" localSheetId="23">#N/A</definedName>
    <definedName name="_xlnm.Print_Area" localSheetId="24">'专户(政府预算)'!$A$1:$U$6</definedName>
    <definedName name="_xlnm.Print_Area">#N/A</definedName>
    <definedName name="_xlnm.Print_Titles" localSheetId="1">部门收入总表!$1:$6</definedName>
    <definedName name="_xlnm.Print_Titles" localSheetId="0">部门收支总表!$1:$5</definedName>
    <definedName name="_xlnm.Print_Titles" localSheetId="2">'部门支出总表 '!$1:$6</definedName>
    <definedName name="_xlnm.Print_Titles" localSheetId="3">'部门支出总表（分类）'!$1:$7</definedName>
    <definedName name="_xlnm.Print_Titles" localSheetId="11">财政拨款收支总表!$1:$5</definedName>
    <definedName name="_xlnm.Print_Titles" localSheetId="10">'个人家庭(政府预算)'!$1:$6</definedName>
    <definedName name="_xlnm.Print_Titles" localSheetId="19">'个人家庭(政府预算)(2)'!$1:$6</definedName>
    <definedName name="_xlnm.Print_Titles" localSheetId="6">'工资福利(政府预算)'!$1:$6</definedName>
    <definedName name="_xlnm.Print_Titles" localSheetId="15">'工资福利(政府预算)(2)'!$1:$6</definedName>
    <definedName name="_xlnm.Print_Titles" localSheetId="9">'基本-个人和家庭'!$1:$7</definedName>
    <definedName name="_xlnm.Print_Titles" localSheetId="5">'基本-工资福利'!$1:$7</definedName>
    <definedName name="_xlnm.Print_Titles" localSheetId="7">'基本-一般商品服务'!$1:$7</definedName>
    <definedName name="_xlnm.Print_Titles" localSheetId="25">经费拔款!$1:$7</definedName>
    <definedName name="_xlnm.Print_Titles" localSheetId="26">'经费拨款(政府预算)'!$1:$6</definedName>
    <definedName name="_xlnm.Print_Titles" localSheetId="27">三公!$1:$7</definedName>
    <definedName name="_xlnm.Print_Titles" localSheetId="8">'商品服务(政府预算)'!$1:$6</definedName>
    <definedName name="_xlnm.Print_Titles" localSheetId="17">'商品服务(政府预算)(2)'!$1:$6</definedName>
    <definedName name="_xlnm.Print_Titles" localSheetId="20">项目明细表!$1:$6</definedName>
    <definedName name="_xlnm.Print_Titles" localSheetId="18">'一般-个人和家庭'!$1:$7</definedName>
    <definedName name="_xlnm.Print_Titles" localSheetId="14">#N/A</definedName>
    <definedName name="_xlnm.Print_Titles" localSheetId="28">一般公共预算基本支出表!$1:$7</definedName>
    <definedName name="_xlnm.Print_Titles" localSheetId="16">'一般-商品和服务'!$1:$7</definedName>
    <definedName name="_xlnm.Print_Titles" localSheetId="13">#N/A</definedName>
    <definedName name="_xlnm.Print_Titles" localSheetId="12">#N/A</definedName>
    <definedName name="_xlnm.Print_Titles" localSheetId="21">政府性基金!$1:$7</definedName>
    <definedName name="_xlnm.Print_Titles" localSheetId="22">'政府性基金(政府预算)'!$1:$6</definedName>
    <definedName name="_xlnm.Print_Titles" localSheetId="4">'支出分类(政府预算)'!$1:$6</definedName>
    <definedName name="_xlnm.Print_Titles" localSheetId="23">专户!$1:$7</definedName>
    <definedName name="_xlnm.Print_Titles" localSheetId="24">'专户(政府预算)'!$2:$6</definedName>
    <definedName name="_xlnm.Print_Titles">#N/A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<sst xmlns="http://schemas.openxmlformats.org/spreadsheetml/2006/main" count="1811" uniqueCount="398">
  <si>
    <t>表-01</t>
  </si>
  <si>
    <t>部门收支总表</t>
  </si>
  <si>
    <t>单位:万元</t>
  </si>
  <si>
    <t>收                  入</t>
  </si>
  <si>
    <t>支                  出</t>
  </si>
  <si>
    <t>项         目</t>
  </si>
  <si>
    <t>本年预算</t>
  </si>
  <si>
    <t>功能分类科目</t>
  </si>
  <si>
    <t>部门预算经济分类</t>
  </si>
  <si>
    <t>政府预算经济分类</t>
  </si>
  <si>
    <t>一、一般预算拨款(补助)</t>
  </si>
  <si>
    <t>一、一般公共服务支出</t>
  </si>
  <si>
    <t>一、基本支出</t>
  </si>
  <si>
    <t>一、机关工资福利支出</t>
  </si>
  <si>
    <t xml:space="preserve">      经费拨款(补助)</t>
  </si>
  <si>
    <t>二、国防支出</t>
  </si>
  <si>
    <t xml:space="preserve">      工资福利支出</t>
  </si>
  <si>
    <t>二、机关商品和服务支出</t>
  </si>
  <si>
    <t xml:space="preserve">      纳入一般公共预算管理的非税收入拨款</t>
  </si>
  <si>
    <t>三、公共安全支出</t>
  </si>
  <si>
    <t xml:space="preserve">      商品和服务支出</t>
  </si>
  <si>
    <t>三、机关资本性支出（一）</t>
  </si>
  <si>
    <t xml:space="preserve">      对乡镇转移支付</t>
  </si>
  <si>
    <t>四、教育支出</t>
  </si>
  <si>
    <t xml:space="preserve">      对个人和家庭的补助</t>
  </si>
  <si>
    <t>四、机关资本性支出（二）</t>
  </si>
  <si>
    <t>二、纳入专户管理的非税收入拨款</t>
  </si>
  <si>
    <t>五、科学技术支出</t>
  </si>
  <si>
    <t>二、项目支出</t>
  </si>
  <si>
    <t>五、对事业单位经常性补助</t>
  </si>
  <si>
    <t>三、政府性基金拨款</t>
  </si>
  <si>
    <t>六、文化旅游体育与传媒支出</t>
  </si>
  <si>
    <t>　　　专项商品和服务支出</t>
  </si>
  <si>
    <t>六、对事业单位资本性补助</t>
  </si>
  <si>
    <t>四、事业单位经营服务收入</t>
  </si>
  <si>
    <t>七、社会保障和就业支出</t>
  </si>
  <si>
    <t xml:space="preserve">      对企业补助</t>
  </si>
  <si>
    <t>七、对企业补助</t>
  </si>
  <si>
    <t>五、上级补助收入</t>
  </si>
  <si>
    <t>八、卫生健康支出</t>
  </si>
  <si>
    <t xml:space="preserve">      债务利息及费用支出</t>
  </si>
  <si>
    <t>八、对企业资本性支出</t>
  </si>
  <si>
    <t>六、附属单位上缴收入</t>
  </si>
  <si>
    <t>九、节能环保支出</t>
  </si>
  <si>
    <t xml:space="preserve">      对社会保障基金补助</t>
  </si>
  <si>
    <t>九、对个人和家庭的补助</t>
  </si>
  <si>
    <t>七、其他收入</t>
  </si>
  <si>
    <t>十、城乡社区支出</t>
  </si>
  <si>
    <t xml:space="preserve">      资本性支出(基本建设)</t>
  </si>
  <si>
    <t>十、对社会保障基金补助</t>
  </si>
  <si>
    <t>十一、农林水支出</t>
  </si>
  <si>
    <t xml:space="preserve">      资本性支出</t>
  </si>
  <si>
    <t>十一、债务利息及费用支出</t>
  </si>
  <si>
    <t>十二、交通运输支出</t>
  </si>
  <si>
    <t xml:space="preserve">      其他支出</t>
  </si>
  <si>
    <t>十二、债务还本支出</t>
  </si>
  <si>
    <t>十三、资源勘探信息等支出</t>
  </si>
  <si>
    <t>三、事业单位经营支出</t>
  </si>
  <si>
    <t>十三、转移性支出</t>
  </si>
  <si>
    <t>十四、商业服务业等支出</t>
  </si>
  <si>
    <t>四、对附属单位补助支出</t>
  </si>
  <si>
    <t>十四、预备费及预留</t>
  </si>
  <si>
    <t>十五、自然资源海洋气象等支出</t>
  </si>
  <si>
    <t>五、上级上缴支出</t>
  </si>
  <si>
    <t>十五、其他支出</t>
  </si>
  <si>
    <t>十六、住房保障支出</t>
  </si>
  <si>
    <t>十七、粮油物资储备支出</t>
  </si>
  <si>
    <t>十八、预备费</t>
  </si>
  <si>
    <t>十九、其他支出</t>
  </si>
  <si>
    <t>二十、债务还本支出</t>
  </si>
  <si>
    <t>本 年 收 入 合 计</t>
  </si>
  <si>
    <t>本　年　支　出　合　计</t>
  </si>
  <si>
    <t>本  年  支  出  合  计</t>
  </si>
  <si>
    <t>八、上年结转</t>
  </si>
  <si>
    <t>收  入  总  计</t>
  </si>
  <si>
    <t>支  出  总  计</t>
  </si>
  <si>
    <t>表-02</t>
  </si>
  <si>
    <t>部门收入总表</t>
  </si>
  <si>
    <t>单位：万元</t>
  </si>
  <si>
    <t>单位代码</t>
  </si>
  <si>
    <t>单位名称</t>
  </si>
  <si>
    <t>合计</t>
  </si>
  <si>
    <t>一般预算拨款（补助）</t>
  </si>
  <si>
    <t>纳入专户管理的非税收入拨款</t>
  </si>
  <si>
    <t>政府性基金拨款</t>
  </si>
  <si>
    <t>事业单位经营收入</t>
  </si>
  <si>
    <t>上级补助收入</t>
  </si>
  <si>
    <t>附属单位上缴收入</t>
  </si>
  <si>
    <t>其他收入</t>
  </si>
  <si>
    <t>上年结转</t>
  </si>
  <si>
    <t>小计</t>
  </si>
  <si>
    <t>经费拨款</t>
  </si>
  <si>
    <t>纳入预算管理的非税收入拨款</t>
  </si>
  <si>
    <t>**</t>
  </si>
  <si>
    <t>0.00</t>
  </si>
  <si>
    <t>604001</t>
  </si>
  <si>
    <t>天问街道办事处</t>
  </si>
  <si>
    <t>604002</t>
  </si>
  <si>
    <t>天问街道办事处公共文化和社会事业发展中心</t>
  </si>
  <si>
    <t>604003</t>
  </si>
  <si>
    <t>天问街道办事处经济发展站</t>
  </si>
  <si>
    <t>表-03</t>
  </si>
  <si>
    <t>部门支出总表</t>
  </si>
  <si>
    <t>科目编码</t>
  </si>
  <si>
    <t>单位名称（功能科目）</t>
  </si>
  <si>
    <t>总  计</t>
  </si>
  <si>
    <t>类</t>
  </si>
  <si>
    <t>款</t>
  </si>
  <si>
    <t>项</t>
  </si>
  <si>
    <t>201</t>
  </si>
  <si>
    <t>03</t>
  </si>
  <si>
    <t>01</t>
  </si>
  <si>
    <t>表-04</t>
  </si>
  <si>
    <t>部门支出总表（分类）</t>
  </si>
  <si>
    <t>功能科目</t>
  </si>
  <si>
    <t>经济科目</t>
  </si>
  <si>
    <t>基本支出</t>
  </si>
  <si>
    <t>项目支出</t>
  </si>
  <si>
    <t>事业单位经营支出</t>
  </si>
  <si>
    <t>对附属单位补助支出</t>
  </si>
  <si>
    <t>上缴上级支出</t>
  </si>
  <si>
    <t>工资福利支出</t>
  </si>
  <si>
    <t>一般商品和服务支出</t>
  </si>
  <si>
    <t>对个人和家庭的补助</t>
  </si>
  <si>
    <t>专项商品和服务支出</t>
  </si>
  <si>
    <t>对企业补助</t>
  </si>
  <si>
    <t>债务利息及费用支出</t>
  </si>
  <si>
    <t>对社会保障基金补助</t>
  </si>
  <si>
    <t>资本性支出(基本建设)</t>
  </si>
  <si>
    <t>资本性支出</t>
  </si>
  <si>
    <t>其他支出</t>
  </si>
  <si>
    <t>表-05</t>
  </si>
  <si>
    <t>部门支出总表(按政府预算经济分类)</t>
  </si>
  <si>
    <t>单位编码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</si>
  <si>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</si>
  <si>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</si>
  <si>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</si>
  <si>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</si>
  <si>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</si>
  <si>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</si>
  <si>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</si>
  <si>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</si>
  <si>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</si>
  <si>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</si>
  <si>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</si>
  <si>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表-06</t>
  </si>
  <si>
    <t>工资福利支出预算表</t>
  </si>
  <si>
    <t>工资性支出</t>
  </si>
  <si>
    <t>社会保障缴费</t>
  </si>
  <si>
    <t>住房公积金</t>
  </si>
  <si>
    <t>其他工资福利支出</t>
  </si>
  <si>
    <t>基本工资</t>
  </si>
  <si>
    <t>规范性公务员津补贴</t>
  </si>
  <si>
    <t>特殊岗位津贴</t>
  </si>
  <si>
    <t>津贴补贴提标</t>
  </si>
  <si>
    <t>绩效工资</t>
  </si>
  <si>
    <t>机关事业单位基本养老保险缴费</t>
  </si>
  <si>
    <t>职工基本医疗保险缴费</t>
  </si>
  <si>
    <t>公务员医疗补助缴费</t>
  </si>
  <si>
    <t>生育保险</t>
  </si>
  <si>
    <t>工伤保险</t>
  </si>
  <si>
    <t>失业保险</t>
  </si>
  <si>
    <t>职业年金</t>
  </si>
  <si>
    <t>残疾人保障金</t>
  </si>
  <si>
    <t>医疗费</t>
  </si>
  <si>
    <t>定额补助</t>
  </si>
  <si>
    <t>工勤人员经费</t>
  </si>
  <si>
    <t>表-07</t>
  </si>
  <si>
    <t>工资福利支出(按政府预算经济分类)</t>
  </si>
  <si>
    <t xml:space="preserve">
小计</t>
  </si>
  <si>
    <t>工资奖金津补贴</t>
  </si>
  <si>
    <t>其他对事业单位补助</t>
  </si>
  <si>
    <t>合     计</t>
  </si>
  <si>
    <t>表-08</t>
  </si>
  <si>
    <t>一般商品和服务支出预算表</t>
  </si>
  <si>
    <t>总计</t>
  </si>
  <si>
    <t>办公费</t>
  </si>
  <si>
    <t>印刷费</t>
  </si>
  <si>
    <t>水费</t>
  </si>
  <si>
    <t>电费</t>
  </si>
  <si>
    <t>邮电费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</si>
  <si>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</si>
  <si>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</si>
  <si>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</si>
  <si>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</si>
  <si>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</si>
  <si>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</si>
  <si>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</si>
  <si>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</si>
  <si>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工会经费</t>
  </si>
  <si>
    <t>福利费</t>
  </si>
  <si>
    <t>公务用车运行维护费</t>
  </si>
  <si>
    <t>公务交通补贴</t>
  </si>
  <si>
    <t>其他交通费用</t>
  </si>
  <si>
    <t>离退休公用支出</t>
  </si>
  <si>
    <t>离退休党建经费</t>
  </si>
  <si>
    <t>其他</t>
  </si>
  <si>
    <t>表-09</t>
  </si>
  <si>
    <t>一般商品和服务支出预算(按政府预算)</t>
  </si>
  <si>
    <t>单位显示编码</t>
  </si>
  <si>
    <t>办公经费</t>
  </si>
  <si>
    <t>专用材料购置费</t>
  </si>
  <si>
    <t>委托业务费</t>
  </si>
  <si>
    <t>因公出国(境费用</t>
  </si>
  <si>
    <t>维修(护费</t>
  </si>
  <si>
    <t>其他商品和服务支出</t>
  </si>
  <si>
    <t>商品和服务支出</t>
  </si>
  <si>
    <t xml:space="preserve">  天问街道办事处</t>
  </si>
  <si>
    <t>表-10</t>
  </si>
  <si>
    <t>对个人和家庭的补助支出预算表</t>
  </si>
  <si>
    <t>退休费</t>
  </si>
  <si>
    <t>退休生活补贴</t>
  </si>
  <si>
    <t>老干费</t>
  </si>
  <si>
    <t>医疗费补助</t>
  </si>
  <si>
    <t>助学金</t>
  </si>
  <si>
    <t>表-11</t>
  </si>
  <si>
    <t>对个人和家庭的补助支出预算表（按政府预算）</t>
  </si>
  <si>
    <t>社会福利和救助</t>
  </si>
  <si>
    <t>个人农业生产补贴</t>
  </si>
  <si>
    <t>其他对个人和家庭补助</t>
  </si>
  <si>
    <t>表-12</t>
  </si>
  <si>
    <t>财政拨款收支总表</t>
  </si>
  <si>
    <t>一般公共预算</t>
  </si>
  <si>
    <t>政府性基金预算</t>
  </si>
  <si>
    <t>表-13</t>
  </si>
  <si>
    <t>一般预算拨款支出预算表</t>
  </si>
  <si>
    <t xml:space="preserve">
总计</t>
  </si>
  <si>
    <t>表-14</t>
  </si>
  <si>
    <t>一般预算拨款基本支出预算表</t>
  </si>
  <si>
    <t>表-15</t>
  </si>
  <si>
    <t>一般预算拨款——工资福利支出预算表</t>
  </si>
  <si>
    <t>表-16</t>
  </si>
  <si>
    <t>一般预算拨款——工资福利支出预算表(按政府预算经济分类)</t>
  </si>
  <si>
    <t>表-17</t>
  </si>
  <si>
    <t>一般预算拨款——一般商品和服务支出预算表</t>
  </si>
  <si>
    <t>表-18</t>
  </si>
  <si>
    <t>一般预算拨款——一般商品和服务支出预算表（按政府预算）</t>
  </si>
  <si>
    <t>表-19</t>
  </si>
  <si>
    <t>一般预算拨款——对个人和家庭的补助支出预算表</t>
  </si>
  <si>
    <t>表-20</t>
  </si>
  <si>
    <t>一般预算拨款——对个人和家庭的补助支出预算表（按政府预算）</t>
  </si>
  <si>
    <t>表-21</t>
  </si>
  <si>
    <t>支出预算项目明细表</t>
  </si>
  <si>
    <t>功能科目编码</t>
  </si>
  <si>
    <t>单位名称（项目名称）</t>
  </si>
  <si>
    <t>55.00</t>
  </si>
  <si>
    <t xml:space="preserve">  禁毒管理</t>
  </si>
  <si>
    <t>5.00</t>
  </si>
  <si>
    <t>产业扶植</t>
  </si>
  <si>
    <t>环境及基础设施建设</t>
  </si>
  <si>
    <t>50.00</t>
  </si>
  <si>
    <t>表-22</t>
  </si>
  <si>
    <t>政府性基金拨款支出预算表</t>
  </si>
  <si>
    <t>表-23</t>
  </si>
  <si>
    <t>政府性基金拨款支出预算表(按政府预算经济分类)</t>
  </si>
  <si>
    <t>表-24</t>
  </si>
  <si>
    <t>纳入专户管理的非税收入拨款支出预算表</t>
  </si>
  <si>
    <t>表-25</t>
  </si>
  <si>
    <t>纳入专户管理的非税收入拨款支出预算表(按政府预算经济分类)</t>
  </si>
  <si>
    <t>表-26</t>
  </si>
  <si>
    <t>经费拔款支出预算表</t>
  </si>
  <si>
    <t>附:一般预算拨款(补助)拨付方式</t>
  </si>
  <si>
    <t>下单位</t>
  </si>
  <si>
    <t>审批专款</t>
  </si>
  <si>
    <t>财政代扣</t>
  </si>
  <si>
    <t>表-27</t>
  </si>
  <si>
    <t>经费拔款支出预算表(按政府预算经济分类)</t>
  </si>
  <si>
    <t>表-28</t>
  </si>
  <si>
    <t>2019年“三公”经费预算公开表</t>
  </si>
  <si>
    <t xml:space="preserve">单位名称
</t>
  </si>
  <si>
    <t>2018年"三公"经费预算支出</t>
  </si>
  <si>
    <t>2019年"三公"经费预算支出</t>
  </si>
  <si>
    <t>因公出国（境）费</t>
  </si>
  <si>
    <t>公务用车购置</t>
  </si>
  <si>
    <t>其他交通工具购置</t>
  </si>
  <si>
    <t>表-31</t>
  </si>
  <si>
    <t>一般公共预算基本支出表</t>
  </si>
  <si>
    <t>政府经济科目</t>
  </si>
  <si>
    <t>科目名称</t>
  </si>
  <si>
    <t>人员经费</t>
  </si>
  <si>
    <t>公用经费</t>
  </si>
  <si>
    <t>附件1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</si>
  <si>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</si>
  <si>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19   </t>
    </r>
    <r>
      <rPr>
        <b/>
        <sz val="16"/>
        <rFont val="仿宋_GB2312"/>
        <charset val="134"/>
      </rPr>
      <t>年度）</t>
    </r>
  </si>
  <si>
    <t xml:space="preserve">    填报单位（盖章）：</t>
  </si>
  <si>
    <t>单位负责人：</t>
  </si>
  <si>
    <t>部门基本信息</t>
  </si>
  <si>
    <t>预算单位</t>
  </si>
  <si>
    <t>绩效管理
联络员</t>
  </si>
  <si>
    <t>张艳辉</t>
  </si>
  <si>
    <t xml:space="preserve"> 联系电话</t>
  </si>
  <si>
    <t>人员编制数</t>
  </si>
  <si>
    <t>24人</t>
  </si>
  <si>
    <t xml:space="preserve"> 实有人数</t>
  </si>
  <si>
    <t>18人</t>
  </si>
  <si>
    <t>部门职能
职责概述</t>
  </si>
  <si>
    <t xml:space="preserve"> 1、在区委、区政府的领导下，贯彻执行党的路线、方针、政策和国家的各项法律、法规；负责街道辖区内的地区性、群众性、公益性、社会性工作。                                                                                                            2、负责街道辖区道路、环境、卫生综合整治工作。                                                                                                                 3、负责街道辖区内的维护稳定及社会治安综合治理工作，负责民事调解，法律服务工作，维护居民的合法权益。                                                                                   4、负责社区建设和管理，积极开展社区服务工作，发动和组织社区成员开展各类社区公益活动；负责拥军优属、优抚安置、社会救济、社区文化、科普、体育、教育等工作。                                                                                                                                         5、发展街道经济，管理街道国有资产，以经济、法律和必要的行政手段推动街道经济发展。                                                                                          6、负责卫计、人社管理、劳动就业、安全生产管理、信访、民兵、兵役等工作。                                                                                                      7、指导和帮助社区搞好组织建设和制度建设，发挥居委会的群众自治组织作用。                                                                                        8、承办区委、区政府和上级部门交办的其他事项。</t>
  </si>
  <si>
    <t>单位年度收入预算（万元）</t>
  </si>
  <si>
    <t>收入合计</t>
  </si>
  <si>
    <t>公共财政拨款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</si>
  <si>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</si>
  <si>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</si>
  <si>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</si>
  <si>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</si>
  <si>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</si>
  <si>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</si>
  <si>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</si>
  <si>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年度绩效目标
部门整体支出</t>
  </si>
  <si>
    <t xml:space="preserve">目标1：按要求做好年度预算与决算工作，办事处经济指标顺利完成。                                                                                                        目标2：加强资金管理，财政资金管理环节畅通，监督机制完备，确保资金安全。                                                                          目标3：严格按照中央“八项”规定，上级规章制度，执行好政府采购、控制“三公经费”的支出。                                                                                                   目标4：严格党内组织生活，在全街道上下认真做好学习教育活动；指导、帮助基层开展党建工作。                                                            目标5：确保辖区和谐稳定，积极开展法制宣传、法律服务活动，调解矛盾纠纷，提高居民法律意识,为辖区经济发展保驾护航                                                                                                    目标6：加强环境综合整治工作，改善辖区容貌、垃圾的清理，整治好主要道路占道经营、占道停车的状况，道路拥堵。                                                                                                                                                                                                                                                                                                        目标7：做好辖区安全工作，加强宣传和培训，提高业务水平和综合检查能力，加强安全隐患排查和监督，杜绝安全事故发生。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</si>
  <si>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</si>
  <si>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</si>
  <si>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</si>
  <si>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</si>
  <si>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</si>
  <si>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</si>
  <si>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</si>
  <si>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1、保障街道在职人员18人，退休人员8人的正常办公、生活秩序。</t>
  </si>
  <si>
    <t>2、做好辖区2个社区，8个基层党组织，28个居民小组建设工作。</t>
  </si>
  <si>
    <t>3、做好“三公”经费年初预算支出，厉行节约工作。</t>
  </si>
  <si>
    <t>质量指标</t>
  </si>
  <si>
    <t>1、基本满足在职人员和退休的正常办公、生活要求。</t>
  </si>
  <si>
    <t>2、按街道相关规定制度执行。</t>
  </si>
  <si>
    <t>3、按工作计划，按时按质完成工作任务。</t>
  </si>
  <si>
    <t>4、维护社会稳定，实现社会的长治久安，提高人民群众生活水平。</t>
  </si>
  <si>
    <t>时效指标</t>
  </si>
  <si>
    <t>1、2019年度完成各项资金支付进度，保障街道各项工作顺利开展、工资薪金按时发放，民生得到保障。</t>
  </si>
  <si>
    <r>
      <rPr>
        <sz val="11"/>
        <rFont val="仿宋_GB2312"/>
        <charset val="134"/>
      </rPr>
      <t>2、按进度申报预算用款额度，严格完成预算支出任务</t>
    </r>
    <r>
      <rPr>
        <sz val="9"/>
        <rFont val="仿宋_GB2312"/>
        <charset val="134"/>
      </rPr>
      <t>。</t>
    </r>
  </si>
  <si>
    <t>3、维护社会稳定，提高人民群众生活水平。</t>
  </si>
  <si>
    <t>效益指标
（预期可能实现的效益，包括经济效益、社会效益、环境效益、可持续影响以及服务对象满意度等）</t>
  </si>
  <si>
    <t>经济效益</t>
  </si>
  <si>
    <t>1、保证预算顺利进行，促进辖区经济发展，完成辖区各项经济指标。</t>
  </si>
  <si>
    <t>2、严格监督行政审批、政府采购工作。</t>
  </si>
  <si>
    <t>3、预防腐败、加强依法行政和财政资金管理等工作。</t>
  </si>
  <si>
    <t>社会效益</t>
  </si>
  <si>
    <t>1、确保街道政令决策全面落实，激发全街道工作积极性，让考核工作成为检验各项工作水平高低，干部职工尽职尽责的依据。</t>
  </si>
  <si>
    <t>2、加强财务管理制度，完善体制。</t>
  </si>
  <si>
    <t>3、加强财务人员业务培训，不断改进服务态度，切实加强机关作风建设。</t>
  </si>
  <si>
    <t>4、合理使用资金，维护社会稳定，实现社会和谐发展。</t>
  </si>
  <si>
    <t>环境效益</t>
  </si>
  <si>
    <t>1、加快推进我街道建设和人居环境。</t>
  </si>
  <si>
    <t>2、建立长效机制，为居民提供良好的生活环境，促进社会可持续健康发展。</t>
  </si>
  <si>
    <t>可持续影响</t>
  </si>
  <si>
    <t>1、体现政策导向，长期保障工作平稳进行。</t>
  </si>
  <si>
    <t>2、提供最优资金组合，提高辖区人民生活质量。</t>
  </si>
  <si>
    <t>3、建立长效机制，为居民提供良好的生活环境，促进社会可持续健康发展。</t>
  </si>
  <si>
    <t>服务对象满意度</t>
  </si>
  <si>
    <t>1、认真学习钻研，提高工作质量及效率。</t>
  </si>
  <si>
    <t>2、通过资金管理及合理分配，让辖区人民生活满意度有所提高。</t>
  </si>
  <si>
    <t>审核意见
财政部门</t>
  </si>
  <si>
    <t xml:space="preserve">
                                （盖章）
                               年   月   日  
</t>
  </si>
  <si>
    <t>附件2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</si>
  <si>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</si>
  <si>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18</t>
    </r>
    <r>
      <rPr>
        <b/>
        <sz val="16"/>
        <rFont val="仿宋_GB2312"/>
        <charset val="134"/>
      </rPr>
      <t>年度）</t>
    </r>
  </si>
  <si>
    <t xml:space="preserve"> 填报单位（盖章）：</t>
  </si>
  <si>
    <t>项目基本情况</t>
  </si>
  <si>
    <t>项目名称</t>
  </si>
  <si>
    <t>项目属性</t>
  </si>
  <si>
    <t xml:space="preserve">新增项目□                       延续项目□ </t>
  </si>
  <si>
    <t xml:space="preserve"> 主管部门</t>
  </si>
  <si>
    <t xml:space="preserve"> 项目起止时间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</si>
  <si>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</si>
  <si>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</si>
  <si>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</si>
  <si>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</si>
  <si>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</si>
  <si>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</si>
  <si>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</si>
  <si>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</si>
  <si>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</si>
  <si>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</si>
  <si>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</si>
  <si>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</si>
  <si>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</si>
  <si>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</si>
  <si>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</si>
  <si>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</si>
  <si>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</si>
  <si>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</si>
  <si>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</si>
  <si>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</si>
  <si>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</si>
  <si>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</si>
  <si>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</si>
  <si>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</si>
  <si>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</si>
  <si>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1、</t>
  </si>
  <si>
    <t>2、</t>
  </si>
  <si>
    <t>项目年度绩效目标情况</t>
  </si>
  <si>
    <t>长期绩效目标</t>
  </si>
  <si>
    <t>1.
2.
3.
……</t>
  </si>
  <si>
    <t>本年度绩效目标</t>
  </si>
  <si>
    <t>项目年度绩效指标</t>
  </si>
  <si>
    <t>产出
指标</t>
  </si>
  <si>
    <t>1.
2.</t>
  </si>
  <si>
    <t>成本指标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</si>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</sst>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\¥#,##0.00;[Red]\¥\-#,##0.00"/>
    <numFmt numFmtId="177" formatCode=";;"/>
    <numFmt numFmtId="178" formatCode="#,##0.00_ "/>
    <numFmt numFmtId="179" formatCode="0.00_);[Red]\(0.00\)"/>
    <numFmt numFmtId="180" formatCode="#,##0.0_ "/>
    <numFmt numFmtId="181" formatCode="0.00_ "/>
    <numFmt numFmtId="182" formatCode="* #,##0.00;* \-#,##0.00;* &quot;&quot;??;@"/>
    <numFmt numFmtId="183" formatCode="#,##0.00_);[Red]\(#,##0.00\)"/>
    <numFmt numFmtId="184" formatCode="00"/>
    <numFmt numFmtId="185" formatCode="0000"/>
  </numFmts>
  <fonts count="61">
    <font>
      <sz val="12"/>
      <name val="宋体"/>
      <charset val="134"/>
    </font>
    <font>
      <sz val="14"/>
      <name val="黑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6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0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16"/>
      <name val="黑体"/>
      <charset val="134"/>
    </font>
    <font>
      <b/>
      <sz val="9"/>
      <name val="宋体"/>
      <charset val="134"/>
    </font>
    <font>
      <sz val="18"/>
      <name val="方正小标宋_GBK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53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b/>
      <sz val="11"/>
      <color indexed="53"/>
      <name val="宋体"/>
      <charset val="134"/>
    </font>
    <font>
      <sz val="11"/>
      <color indexed="19"/>
      <name val="宋体"/>
      <charset val="134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u/>
      <sz val="16"/>
      <name val="仿宋_GB2312"/>
      <charset val="134"/>
    </font>
    <font>
      <sz val="9"/>
      <name val="仿宋_GB2312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113">
    <xf numFmtId="0" fontId="0" fillId="0" borderId="0"/>
    <xf numFmtId="42" fontId="21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8" fillId="9" borderId="17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38" fillId="2" borderId="22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26" borderId="23" applyNumberFormat="0" applyFon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15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5" fillId="28" borderId="25" applyNumberFormat="0" applyAlignment="0" applyProtection="0">
      <alignment vertical="center"/>
    </xf>
    <xf numFmtId="0" fontId="42" fillId="28" borderId="17" applyNumberFormat="0" applyAlignment="0" applyProtection="0">
      <alignment vertical="center"/>
    </xf>
    <xf numFmtId="0" fontId="33" fillId="17" borderId="20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8" fillId="2" borderId="30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7" fillId="0" borderId="0"/>
    <xf numFmtId="0" fontId="27" fillId="3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0" fillId="0" borderId="3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15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49" fillId="44" borderId="0" applyNumberFormat="0" applyBorder="0" applyAlignment="0" applyProtection="0">
      <alignment vertical="center"/>
    </xf>
    <xf numFmtId="0" fontId="55" fillId="0" borderId="28" applyNumberFormat="0" applyFill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0" fontId="57" fillId="47" borderId="2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53" fillId="42" borderId="22" applyNumberFormat="0" applyAlignment="0" applyProtection="0">
      <alignment vertical="center"/>
    </xf>
    <xf numFmtId="0" fontId="37" fillId="8" borderId="26" applyNumberFormat="0" applyFont="0" applyAlignment="0" applyProtection="0">
      <alignment vertical="center"/>
    </xf>
  </cellStyleXfs>
  <cellXfs count="592">
    <xf numFmtId="0" fontId="0" fillId="0" borderId="0" xfId="0"/>
    <xf numFmtId="0" fontId="0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11" xfId="0" applyNumberFormat="1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vertical="center" wrapText="1"/>
    </xf>
    <xf numFmtId="0" fontId="5" fillId="0" borderId="12" xfId="0" applyNumberFormat="1" applyFont="1" applyFill="1" applyBorder="1" applyAlignment="1">
      <alignment horizontal="center" vertical="center" textRotation="255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wrapText="1"/>
    </xf>
    <xf numFmtId="0" fontId="0" fillId="0" borderId="0" xfId="0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2" xfId="62" applyFont="1" applyBorder="1" applyAlignment="1">
      <alignment horizontal="center" vertical="center" wrapText="1"/>
    </xf>
    <xf numFmtId="0" fontId="4" fillId="0" borderId="3" xfId="62" applyFont="1" applyBorder="1" applyAlignment="1">
      <alignment horizontal="center" vertical="center" wrapText="1"/>
    </xf>
    <xf numFmtId="0" fontId="4" fillId="0" borderId="4" xfId="62" applyFont="1" applyBorder="1" applyAlignment="1">
      <alignment horizontal="center" vertical="center" wrapText="1"/>
    </xf>
    <xf numFmtId="0" fontId="7" fillId="0" borderId="2" xfId="62" applyFont="1" applyBorder="1" applyAlignment="1">
      <alignment horizontal="left" vertical="center" wrapText="1"/>
    </xf>
    <xf numFmtId="0" fontId="4" fillId="0" borderId="2" xfId="62" applyFont="1" applyBorder="1" applyAlignment="1">
      <alignment horizontal="center" vertical="center"/>
    </xf>
    <xf numFmtId="0" fontId="4" fillId="0" borderId="2" xfId="62" applyFont="1" applyBorder="1" applyAlignment="1">
      <alignment vertical="center"/>
    </xf>
    <xf numFmtId="0" fontId="4" fillId="0" borderId="11" xfId="62" applyFont="1" applyBorder="1" applyAlignment="1">
      <alignment horizontal="center" vertical="center" wrapText="1"/>
    </xf>
    <xf numFmtId="0" fontId="7" fillId="0" borderId="2" xfId="62" applyFont="1" applyBorder="1" applyAlignment="1">
      <alignment vertical="center" wrapText="1"/>
    </xf>
    <xf numFmtId="9" fontId="7" fillId="0" borderId="3" xfId="79" applyNumberFormat="1" applyFont="1" applyBorder="1" applyAlignment="1">
      <alignment horizontal="center" vertical="center" wrapText="1"/>
    </xf>
    <xf numFmtId="9" fontId="7" fillId="0" borderId="4" xfId="79" applyNumberFormat="1" applyFont="1" applyBorder="1" applyAlignment="1">
      <alignment horizontal="center" vertical="center" wrapText="1"/>
    </xf>
    <xf numFmtId="0" fontId="4" fillId="0" borderId="12" xfId="62" applyFont="1" applyBorder="1" applyAlignment="1">
      <alignment horizontal="center" vertical="center" wrapText="1"/>
    </xf>
    <xf numFmtId="0" fontId="7" fillId="0" borderId="3" xfId="62" applyFont="1" applyBorder="1" applyAlignment="1">
      <alignment vertical="center" wrapText="1"/>
    </xf>
    <xf numFmtId="0" fontId="7" fillId="0" borderId="4" xfId="62" applyFont="1" applyBorder="1" applyAlignment="1">
      <alignment vertical="center" wrapText="1"/>
    </xf>
    <xf numFmtId="9" fontId="4" fillId="0" borderId="3" xfId="62" applyNumberFormat="1" applyFont="1" applyBorder="1" applyAlignment="1">
      <alignment horizontal="center" vertical="center" wrapText="1"/>
    </xf>
    <xf numFmtId="0" fontId="4" fillId="0" borderId="14" xfId="62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  <xf numFmtId="0" fontId="13" fillId="0" borderId="0" xfId="89" applyFont="1" applyAlignment="1">
      <alignment horizontal="center" vertical="center" wrapText="1"/>
    </xf>
    <xf numFmtId="0" fontId="13" fillId="0" borderId="0" xfId="89" applyFont="1" applyAlignment="1">
      <alignment horizontal="center" vertical="center"/>
    </xf>
    <xf numFmtId="0" fontId="14" fillId="0" borderId="0" xfId="89" applyNumberFormat="1" applyFont="1" applyFill="1" applyAlignment="1" applyProtection="1">
      <alignment horizontal="center" vertical="center"/>
    </xf>
    <xf numFmtId="0" fontId="13" fillId="0" borderId="0" xfId="89" applyFont="1" applyFill="1" applyAlignment="1">
      <alignment horizontal="centerContinuous" vertical="center"/>
    </xf>
    <xf numFmtId="0" fontId="13" fillId="2" borderId="3" xfId="89" applyFont="1" applyFill="1" applyBorder="1" applyAlignment="1">
      <alignment horizontal="center" vertical="center"/>
    </xf>
    <xf numFmtId="0" fontId="13" fillId="2" borderId="4" xfId="89" applyFont="1" applyFill="1" applyBorder="1" applyAlignment="1">
      <alignment horizontal="center" vertical="center"/>
    </xf>
    <xf numFmtId="0" fontId="13" fillId="2" borderId="2" xfId="89" applyNumberFormat="1" applyFont="1" applyFill="1" applyBorder="1" applyAlignment="1" applyProtection="1">
      <alignment horizontal="center" vertical="center"/>
    </xf>
    <xf numFmtId="0" fontId="13" fillId="2" borderId="11" xfId="89" applyNumberFormat="1" applyFont="1" applyFill="1" applyBorder="1" applyAlignment="1" applyProtection="1">
      <alignment horizontal="center" vertical="center" wrapText="1"/>
    </xf>
    <xf numFmtId="0" fontId="13" fillId="2" borderId="2" xfId="89" applyNumberFormat="1" applyFont="1" applyFill="1" applyBorder="1" applyAlignment="1" applyProtection="1">
      <alignment horizontal="center" vertical="center" wrapText="1"/>
    </xf>
    <xf numFmtId="0" fontId="13" fillId="2" borderId="14" xfId="89" applyNumberFormat="1" applyFont="1" applyFill="1" applyBorder="1" applyAlignment="1" applyProtection="1">
      <alignment horizontal="center" vertical="center" wrapText="1"/>
    </xf>
    <xf numFmtId="0" fontId="13" fillId="2" borderId="2" xfId="89" applyFont="1" applyFill="1" applyBorder="1" applyAlignment="1">
      <alignment horizontal="center" vertical="center" wrapText="1"/>
    </xf>
    <xf numFmtId="0" fontId="13" fillId="0" borderId="2" xfId="89" applyFont="1" applyFill="1" applyBorder="1" applyAlignment="1">
      <alignment horizontal="center" vertical="center" wrapText="1"/>
    </xf>
    <xf numFmtId="49" fontId="13" fillId="0" borderId="2" xfId="89" applyNumberFormat="1" applyFont="1" applyFill="1" applyBorder="1" applyAlignment="1" applyProtection="1">
      <alignment horizontal="center" vertical="center" wrapText="1"/>
    </xf>
    <xf numFmtId="178" fontId="13" fillId="0" borderId="2" xfId="89" applyNumberFormat="1" applyFont="1" applyFill="1" applyBorder="1" applyAlignment="1" applyProtection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177" fontId="15" fillId="2" borderId="2" xfId="0" applyNumberFormat="1" applyFont="1" applyFill="1" applyBorder="1" applyAlignment="1">
      <alignment horizontal="left" vertical="center" wrapText="1"/>
    </xf>
    <xf numFmtId="4" fontId="13" fillId="2" borderId="4" xfId="0" applyNumberFormat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0" fontId="13" fillId="0" borderId="0" xfId="84" applyFont="1" applyFill="1">
      <alignment vertical="center"/>
    </xf>
    <xf numFmtId="0" fontId="15" fillId="0" borderId="0" xfId="84">
      <alignment vertical="center"/>
    </xf>
    <xf numFmtId="0" fontId="15" fillId="0" borderId="0" xfId="84" applyAlignment="1">
      <alignment horizontal="center" vertical="center"/>
    </xf>
    <xf numFmtId="0" fontId="14" fillId="0" borderId="0" xfId="84" applyNumberFormat="1" applyFont="1" applyFill="1" applyAlignment="1" applyProtection="1">
      <alignment horizontal="center" vertical="center"/>
    </xf>
    <xf numFmtId="0" fontId="15" fillId="0" borderId="3" xfId="84" applyNumberFormat="1" applyFont="1" applyFill="1" applyBorder="1" applyAlignment="1" applyProtection="1">
      <alignment horizontal="center" vertical="center" wrapText="1"/>
    </xf>
    <xf numFmtId="0" fontId="15" fillId="0" borderId="2" xfId="84" applyNumberFormat="1" applyFont="1" applyFill="1" applyBorder="1" applyAlignment="1" applyProtection="1">
      <alignment horizontal="center" vertical="center" wrapText="1"/>
    </xf>
    <xf numFmtId="0" fontId="13" fillId="2" borderId="9" xfId="84" applyNumberFormat="1" applyFont="1" applyFill="1" applyBorder="1" applyAlignment="1" applyProtection="1">
      <alignment horizontal="center" vertical="center" wrapText="1"/>
    </xf>
    <xf numFmtId="0" fontId="13" fillId="2" borderId="14" xfId="84" applyNumberFormat="1" applyFont="1" applyFill="1" applyBorder="1" applyAlignment="1" applyProtection="1">
      <alignment horizontal="center" vertical="center" wrapText="1"/>
    </xf>
    <xf numFmtId="0" fontId="13" fillId="2" borderId="10" xfId="84" applyNumberFormat="1" applyFont="1" applyFill="1" applyBorder="1" applyAlignment="1" applyProtection="1">
      <alignment horizontal="center" vertical="center" wrapText="1"/>
    </xf>
    <xf numFmtId="0" fontId="13" fillId="2" borderId="1" xfId="84" applyNumberFormat="1" applyFont="1" applyFill="1" applyBorder="1" applyAlignment="1" applyProtection="1">
      <alignment horizontal="center" vertical="center" wrapText="1"/>
    </xf>
    <xf numFmtId="0" fontId="13" fillId="2" borderId="3" xfId="84" applyNumberFormat="1" applyFont="1" applyFill="1" applyBorder="1" applyAlignment="1" applyProtection="1">
      <alignment horizontal="center" vertical="center" wrapText="1"/>
    </xf>
    <xf numFmtId="0" fontId="13" fillId="2" borderId="2" xfId="84" applyNumberFormat="1" applyFont="1" applyFill="1" applyBorder="1" applyAlignment="1" applyProtection="1">
      <alignment horizontal="center" vertical="center" wrapText="1"/>
    </xf>
    <xf numFmtId="0" fontId="13" fillId="2" borderId="4" xfId="84" applyNumberFormat="1" applyFont="1" applyFill="1" applyBorder="1" applyAlignment="1" applyProtection="1">
      <alignment horizontal="center" vertical="center" wrapText="1"/>
    </xf>
    <xf numFmtId="0" fontId="13" fillId="2" borderId="13" xfId="84" applyNumberFormat="1" applyFont="1" applyFill="1" applyBorder="1" applyAlignment="1" applyProtection="1">
      <alignment horizontal="center" vertical="center" wrapText="1"/>
    </xf>
    <xf numFmtId="0" fontId="15" fillId="2" borderId="11" xfId="84" applyFill="1" applyBorder="1" applyAlignment="1">
      <alignment horizontal="center" vertical="center" wrapText="1"/>
    </xf>
    <xf numFmtId="0" fontId="15" fillId="2" borderId="2" xfId="84" applyFill="1" applyBorder="1" applyAlignment="1">
      <alignment horizontal="center" vertical="center" wrapText="1"/>
    </xf>
    <xf numFmtId="0" fontId="15" fillId="2" borderId="5" xfId="84" applyFill="1" applyBorder="1" applyAlignment="1">
      <alignment horizontal="center" vertical="center" wrapText="1"/>
    </xf>
    <xf numFmtId="180" fontId="13" fillId="2" borderId="2" xfId="84" applyNumberFormat="1" applyFont="1" applyFill="1" applyBorder="1" applyAlignment="1">
      <alignment horizontal="center" vertical="center" wrapText="1"/>
    </xf>
    <xf numFmtId="49" fontId="13" fillId="0" borderId="3" xfId="84" applyNumberFormat="1" applyFont="1" applyFill="1" applyBorder="1" applyAlignment="1" applyProtection="1">
      <alignment horizontal="center" vertical="center" wrapText="1"/>
    </xf>
    <xf numFmtId="178" fontId="13" fillId="2" borderId="2" xfId="84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left" vertical="center"/>
    </xf>
    <xf numFmtId="49" fontId="13" fillId="0" borderId="2" xfId="84" applyNumberFormat="1" applyFont="1" applyFill="1" applyBorder="1" applyAlignment="1" applyProtection="1">
      <alignment horizontal="center" vertical="center" wrapText="1"/>
    </xf>
    <xf numFmtId="49" fontId="13" fillId="2" borderId="2" xfId="0" applyNumberFormat="1" applyFont="1" applyFill="1" applyBorder="1" applyAlignment="1">
      <alignment horizontal="left" vertical="center" wrapText="1"/>
    </xf>
    <xf numFmtId="178" fontId="13" fillId="0" borderId="2" xfId="84" applyNumberFormat="1" applyFont="1" applyFill="1" applyBorder="1" applyAlignment="1" applyProtection="1">
      <alignment horizontal="center" vertical="center" wrapText="1"/>
    </xf>
    <xf numFmtId="181" fontId="13" fillId="0" borderId="3" xfId="84" applyNumberFormat="1" applyFont="1" applyFill="1" applyBorder="1" applyAlignment="1" applyProtection="1">
      <alignment horizontal="center" vertical="center" wrapText="1"/>
    </xf>
    <xf numFmtId="0" fontId="15" fillId="0" borderId="0" xfId="84" applyFill="1" applyAlignment="1">
      <alignment horizontal="center" vertical="center"/>
    </xf>
    <xf numFmtId="0" fontId="15" fillId="0" borderId="0" xfId="84" applyFill="1">
      <alignment vertical="center"/>
    </xf>
    <xf numFmtId="0" fontId="15" fillId="0" borderId="0" xfId="84" applyFont="1" applyAlignment="1">
      <alignment horizontal="center" vertical="center"/>
    </xf>
    <xf numFmtId="0" fontId="15" fillId="0" borderId="6" xfId="84" applyNumberFormat="1" applyFont="1" applyFill="1" applyBorder="1" applyAlignment="1" applyProtection="1">
      <alignment horizontal="center" vertical="center" wrapText="1"/>
    </xf>
    <xf numFmtId="0" fontId="15" fillId="0" borderId="11" xfId="84" applyNumberFormat="1" applyFont="1" applyFill="1" applyBorder="1" applyAlignment="1" applyProtection="1">
      <alignment horizontal="center" vertical="center" wrapText="1"/>
    </xf>
    <xf numFmtId="181" fontId="13" fillId="0" borderId="4" xfId="84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177" fontId="13" fillId="2" borderId="2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0" xfId="85" applyFont="1" applyFill="1" applyAlignment="1">
      <alignment vertical="center"/>
    </xf>
    <xf numFmtId="0" fontId="15" fillId="0" borderId="0" xfId="85" applyAlignment="1">
      <alignment horizontal="center" vertical="center" wrapText="1"/>
    </xf>
    <xf numFmtId="0" fontId="15" fillId="0" borderId="0" xfId="85">
      <alignment vertical="center"/>
    </xf>
    <xf numFmtId="0" fontId="16" fillId="0" borderId="0" xfId="85" applyNumberFormat="1" applyFont="1" applyFill="1" applyAlignment="1" applyProtection="1">
      <alignment horizontal="center" vertical="center" wrapText="1"/>
    </xf>
    <xf numFmtId="0" fontId="15" fillId="0" borderId="0" xfId="85" applyNumberFormat="1" applyFont="1" applyFill="1" applyAlignment="1" applyProtection="1">
      <alignment vertical="center"/>
    </xf>
    <xf numFmtId="0" fontId="15" fillId="0" borderId="0" xfId="85" applyNumberFormat="1" applyFont="1" applyFill="1" applyAlignment="1" applyProtection="1">
      <alignment horizontal="center" vertical="center"/>
    </xf>
    <xf numFmtId="0" fontId="13" fillId="2" borderId="2" xfId="85" applyFont="1" applyFill="1" applyBorder="1" applyAlignment="1">
      <alignment horizontal="centerContinuous" vertical="center"/>
    </xf>
    <xf numFmtId="0" fontId="13" fillId="2" borderId="2" xfId="85" applyNumberFormat="1" applyFont="1" applyFill="1" applyBorder="1" applyAlignment="1" applyProtection="1">
      <alignment horizontal="center" vertical="center" wrapText="1"/>
    </xf>
    <xf numFmtId="0" fontId="13" fillId="0" borderId="2" xfId="85" applyNumberFormat="1" applyFont="1" applyFill="1" applyBorder="1" applyAlignment="1" applyProtection="1">
      <alignment horizontal="center" vertical="center" wrapText="1"/>
    </xf>
    <xf numFmtId="0" fontId="13" fillId="2" borderId="2" xfId="85" applyNumberFormat="1" applyFont="1" applyFill="1" applyBorder="1" applyAlignment="1" applyProtection="1">
      <alignment horizontal="center" vertical="center"/>
    </xf>
    <xf numFmtId="0" fontId="13" fillId="2" borderId="2" xfId="85" applyFont="1" applyFill="1" applyBorder="1" applyAlignment="1">
      <alignment horizontal="center" vertical="center" wrapText="1"/>
    </xf>
    <xf numFmtId="4" fontId="15" fillId="2" borderId="4" xfId="0" applyNumberFormat="1" applyFont="1" applyFill="1" applyBorder="1" applyAlignment="1">
      <alignment horizontal="center" vertical="center" wrapText="1"/>
    </xf>
    <xf numFmtId="4" fontId="15" fillId="2" borderId="2" xfId="0" applyNumberFormat="1" applyFont="1" applyFill="1" applyBorder="1" applyAlignment="1">
      <alignment horizontal="center" vertical="center" wrapText="1"/>
    </xf>
    <xf numFmtId="0" fontId="13" fillId="0" borderId="2" xfId="85" applyFont="1" applyFill="1" applyBorder="1" applyAlignment="1">
      <alignment horizontal="center" vertical="center" wrapText="1"/>
    </xf>
    <xf numFmtId="0" fontId="15" fillId="0" borderId="0" xfId="85" applyNumberFormat="1" applyFont="1" applyFill="1" applyAlignment="1" applyProtection="1">
      <alignment horizontal="center" vertical="center" wrapText="1"/>
    </xf>
    <xf numFmtId="0" fontId="15" fillId="0" borderId="1" xfId="85" applyBorder="1" applyAlignment="1">
      <alignment horizontal="center" vertical="center"/>
    </xf>
    <xf numFmtId="0" fontId="15" fillId="0" borderId="1" xfId="85" applyFont="1" applyBorder="1" applyAlignment="1">
      <alignment horizontal="right" vertical="center"/>
    </xf>
    <xf numFmtId="0" fontId="15" fillId="0" borderId="1" xfId="85" applyBorder="1" applyAlignment="1">
      <alignment horizontal="right" vertical="center"/>
    </xf>
    <xf numFmtId="0" fontId="13" fillId="2" borderId="0" xfId="85" applyFont="1" applyFill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right" wrapText="1"/>
    </xf>
    <xf numFmtId="0" fontId="13" fillId="0" borderId="0" xfId="0" applyFont="1" applyAlignment="1">
      <alignment vertical="center"/>
    </xf>
    <xf numFmtId="0" fontId="15" fillId="0" borderId="0" xfId="86" applyFill="1">
      <alignment vertical="center"/>
    </xf>
    <xf numFmtId="0" fontId="15" fillId="0" borderId="0" xfId="86">
      <alignment vertical="center"/>
    </xf>
    <xf numFmtId="0" fontId="13" fillId="0" borderId="0" xfId="86" applyFont="1" applyAlignment="1">
      <alignment horizontal="center" vertical="center" wrapText="1"/>
    </xf>
    <xf numFmtId="0" fontId="14" fillId="0" borderId="0" xfId="86" applyNumberFormat="1" applyFont="1" applyFill="1" applyAlignment="1" applyProtection="1">
      <alignment horizontal="center" vertical="center"/>
    </xf>
    <xf numFmtId="49" fontId="13" fillId="2" borderId="0" xfId="86" applyNumberFormat="1" applyFont="1" applyFill="1" applyAlignment="1">
      <alignment vertical="center"/>
    </xf>
    <xf numFmtId="0" fontId="13" fillId="0" borderId="0" xfId="86" applyFont="1" applyFill="1" applyAlignment="1">
      <alignment horizontal="centerContinuous" vertical="center"/>
    </xf>
    <xf numFmtId="0" fontId="13" fillId="0" borderId="0" xfId="86" applyFont="1" applyAlignment="1">
      <alignment horizontal="centerContinuous" vertical="center"/>
    </xf>
    <xf numFmtId="0" fontId="13" fillId="2" borderId="2" xfId="86" applyNumberFormat="1" applyFont="1" applyFill="1" applyBorder="1" applyAlignment="1" applyProtection="1">
      <alignment horizontal="center" vertical="center" wrapText="1"/>
    </xf>
    <xf numFmtId="0" fontId="13" fillId="2" borderId="13" xfId="86" applyNumberFormat="1" applyFont="1" applyFill="1" applyBorder="1" applyAlignment="1" applyProtection="1">
      <alignment horizontal="center" vertical="center" wrapText="1"/>
    </xf>
    <xf numFmtId="0" fontId="13" fillId="2" borderId="3" xfId="86" applyNumberFormat="1" applyFont="1" applyFill="1" applyBorder="1" applyAlignment="1" applyProtection="1">
      <alignment horizontal="center" vertical="center" wrapText="1"/>
    </xf>
    <xf numFmtId="0" fontId="13" fillId="2" borderId="9" xfId="86" applyNumberFormat="1" applyFont="1" applyFill="1" applyBorder="1" applyAlignment="1" applyProtection="1">
      <alignment horizontal="center" vertical="center" wrapText="1"/>
    </xf>
    <xf numFmtId="0" fontId="13" fillId="2" borderId="1" xfId="86" applyFont="1" applyFill="1" applyBorder="1" applyAlignment="1">
      <alignment horizontal="center" vertical="center" wrapText="1"/>
    </xf>
    <xf numFmtId="0" fontId="13" fillId="2" borderId="12" xfId="86" applyFont="1" applyFill="1" applyBorder="1" applyAlignment="1">
      <alignment horizontal="center" vertical="center" wrapText="1"/>
    </xf>
    <xf numFmtId="0" fontId="13" fillId="2" borderId="11" xfId="86" applyFont="1" applyFill="1" applyBorder="1" applyAlignment="1">
      <alignment horizontal="center" vertical="center" wrapText="1"/>
    </xf>
    <xf numFmtId="49" fontId="13" fillId="0" borderId="3" xfId="86" applyNumberFormat="1" applyFont="1" applyFill="1" applyBorder="1" applyAlignment="1" applyProtection="1">
      <alignment horizontal="center" vertical="center" wrapText="1"/>
    </xf>
    <xf numFmtId="49" fontId="13" fillId="0" borderId="2" xfId="86" applyNumberFormat="1" applyFont="1" applyFill="1" applyBorder="1" applyAlignment="1" applyProtection="1">
      <alignment horizontal="center" vertical="center" wrapText="1"/>
    </xf>
    <xf numFmtId="49" fontId="13" fillId="0" borderId="13" xfId="86" applyNumberFormat="1" applyFont="1" applyFill="1" applyBorder="1" applyAlignment="1" applyProtection="1">
      <alignment horizontal="left" vertical="center" wrapText="1"/>
    </xf>
    <xf numFmtId="0" fontId="13" fillId="0" borderId="3" xfId="86" applyNumberFormat="1" applyFont="1" applyFill="1" applyBorder="1" applyAlignment="1" applyProtection="1">
      <alignment horizontal="left" vertical="center" wrapText="1"/>
    </xf>
    <xf numFmtId="178" fontId="13" fillId="0" borderId="2" xfId="86" applyNumberFormat="1" applyFont="1" applyFill="1" applyBorder="1" applyAlignment="1" applyProtection="1">
      <alignment horizontal="right" vertical="center" wrapText="1"/>
    </xf>
    <xf numFmtId="178" fontId="13" fillId="0" borderId="13" xfId="86" applyNumberFormat="1" applyFont="1" applyFill="1" applyBorder="1" applyAlignment="1" applyProtection="1">
      <alignment horizontal="right" vertical="center" wrapText="1"/>
    </xf>
    <xf numFmtId="178" fontId="13" fillId="0" borderId="3" xfId="86" applyNumberFormat="1" applyFont="1" applyFill="1" applyBorder="1" applyAlignment="1" applyProtection="1">
      <alignment horizontal="right" vertical="center" wrapText="1"/>
    </xf>
    <xf numFmtId="49" fontId="13" fillId="0" borderId="0" xfId="86" applyNumberFormat="1" applyFont="1" applyFill="1" applyAlignment="1">
      <alignment horizontal="center" vertical="center"/>
    </xf>
    <xf numFmtId="0" fontId="13" fillId="0" borderId="0" xfId="86" applyFont="1" applyFill="1" applyAlignment="1">
      <alignment horizontal="left" vertical="center"/>
    </xf>
    <xf numFmtId="182" fontId="13" fillId="0" borderId="0" xfId="86" applyNumberFormat="1" applyFont="1" applyFill="1" applyAlignment="1">
      <alignment horizontal="center" vertical="center"/>
    </xf>
    <xf numFmtId="49" fontId="13" fillId="2" borderId="0" xfId="86" applyNumberFormat="1" applyFont="1" applyFill="1" applyAlignment="1">
      <alignment horizontal="center" vertical="center"/>
    </xf>
    <xf numFmtId="182" fontId="13" fillId="2" borderId="0" xfId="86" applyNumberFormat="1" applyFont="1" applyFill="1" applyAlignment="1">
      <alignment horizontal="center" vertical="center"/>
    </xf>
    <xf numFmtId="0" fontId="13" fillId="2" borderId="0" xfId="86" applyFont="1" applyFill="1" applyAlignment="1">
      <alignment horizontal="left" vertical="center"/>
    </xf>
    <xf numFmtId="0" fontId="13" fillId="2" borderId="14" xfId="86" applyNumberFormat="1" applyFont="1" applyFill="1" applyBorder="1" applyAlignment="1" applyProtection="1">
      <alignment horizontal="center" vertical="center" wrapText="1"/>
    </xf>
    <xf numFmtId="0" fontId="13" fillId="2" borderId="1" xfId="86" applyNumberFormat="1" applyFont="1" applyFill="1" applyBorder="1" applyAlignment="1" applyProtection="1">
      <alignment horizontal="center" vertical="center" wrapText="1"/>
    </xf>
    <xf numFmtId="0" fontId="15" fillId="0" borderId="0" xfId="86" applyFont="1" applyAlignment="1">
      <alignment horizontal="right" vertical="center" wrapText="1"/>
    </xf>
    <xf numFmtId="182" fontId="13" fillId="2" borderId="0" xfId="86" applyNumberFormat="1" applyFont="1" applyFill="1" applyAlignment="1">
      <alignment vertical="center"/>
    </xf>
    <xf numFmtId="0" fontId="15" fillId="0" borderId="1" xfId="86" applyFont="1" applyBorder="1" applyAlignment="1">
      <alignment horizontal="left" vertical="center" wrapText="1"/>
    </xf>
    <xf numFmtId="0" fontId="13" fillId="0" borderId="1" xfId="86" applyNumberFormat="1" applyFont="1" applyFill="1" applyBorder="1" applyAlignment="1" applyProtection="1">
      <alignment horizontal="right" vertical="center"/>
    </xf>
    <xf numFmtId="0" fontId="13" fillId="2" borderId="0" xfId="86" applyFont="1" applyFill="1" applyAlignment="1">
      <alignment vertical="center"/>
    </xf>
    <xf numFmtId="0" fontId="13" fillId="2" borderId="4" xfId="86" applyNumberFormat="1" applyFont="1" applyFill="1" applyBorder="1" applyAlignment="1" applyProtection="1">
      <alignment horizontal="center" vertical="center" wrapText="1"/>
    </xf>
    <xf numFmtId="0" fontId="15" fillId="2" borderId="4" xfId="86" applyFont="1" applyFill="1" applyBorder="1" applyAlignment="1">
      <alignment horizontal="center" vertical="center" wrapText="1"/>
    </xf>
    <xf numFmtId="0" fontId="15" fillId="2" borderId="2" xfId="86" applyFont="1" applyFill="1" applyBorder="1" applyAlignment="1">
      <alignment horizontal="center" vertical="center" wrapText="1"/>
    </xf>
    <xf numFmtId="178" fontId="15" fillId="0" borderId="3" xfId="86" applyNumberFormat="1" applyFont="1" applyFill="1" applyBorder="1" applyAlignment="1" applyProtection="1">
      <alignment horizontal="right" vertical="center" wrapText="1"/>
    </xf>
    <xf numFmtId="178" fontId="15" fillId="0" borderId="2" xfId="86" applyNumberFormat="1" applyFont="1" applyFill="1" applyBorder="1" applyAlignment="1" applyProtection="1">
      <alignment horizontal="right" vertical="center" wrapText="1"/>
    </xf>
    <xf numFmtId="0" fontId="15" fillId="0" borderId="0" xfId="86" applyFont="1" applyFill="1" applyAlignment="1">
      <alignment horizontal="centerContinuous" vertical="center"/>
    </xf>
    <xf numFmtId="0" fontId="15" fillId="0" borderId="0" xfId="86" applyFont="1" applyAlignment="1">
      <alignment horizontal="centerContinuous" vertical="center"/>
    </xf>
    <xf numFmtId="4" fontId="13" fillId="0" borderId="2" xfId="0" applyNumberFormat="1" applyFont="1" applyFill="1" applyBorder="1" applyAlignment="1">
      <alignment wrapText="1"/>
    </xf>
    <xf numFmtId="0" fontId="15" fillId="0" borderId="0" xfId="88" applyFill="1">
      <alignment vertical="center"/>
    </xf>
    <xf numFmtId="0" fontId="15" fillId="0" borderId="0" xfId="88">
      <alignment vertical="center"/>
    </xf>
    <xf numFmtId="0" fontId="13" fillId="0" borderId="0" xfId="88" applyFont="1" applyAlignment="1">
      <alignment horizontal="center" vertical="center" wrapText="1"/>
    </xf>
    <xf numFmtId="0" fontId="14" fillId="0" borderId="0" xfId="88" applyNumberFormat="1" applyFont="1" applyFill="1" applyAlignment="1" applyProtection="1">
      <alignment horizontal="center" vertical="center"/>
    </xf>
    <xf numFmtId="49" fontId="13" fillId="2" borderId="0" xfId="88" applyNumberFormat="1" applyFont="1" applyFill="1" applyAlignment="1">
      <alignment vertical="center"/>
    </xf>
    <xf numFmtId="0" fontId="13" fillId="0" borderId="0" xfId="88" applyFont="1" applyFill="1" applyAlignment="1">
      <alignment horizontal="centerContinuous" vertical="center"/>
    </xf>
    <xf numFmtId="0" fontId="13" fillId="0" borderId="0" xfId="88" applyFont="1" applyAlignment="1">
      <alignment horizontal="centerContinuous" vertical="center"/>
    </xf>
    <xf numFmtId="0" fontId="13" fillId="2" borderId="11" xfId="88" applyFont="1" applyFill="1" applyBorder="1" applyAlignment="1">
      <alignment horizontal="centerContinuous" vertical="center"/>
    </xf>
    <xf numFmtId="0" fontId="13" fillId="2" borderId="5" xfId="88" applyFont="1" applyFill="1" applyBorder="1" applyAlignment="1">
      <alignment horizontal="centerContinuous" vertical="center"/>
    </xf>
    <xf numFmtId="0" fontId="13" fillId="2" borderId="3" xfId="88" applyNumberFormat="1" applyFont="1" applyFill="1" applyBorder="1" applyAlignment="1" applyProtection="1">
      <alignment horizontal="center" vertical="center" wrapText="1"/>
    </xf>
    <xf numFmtId="0" fontId="13" fillId="2" borderId="2" xfId="88" applyNumberFormat="1" applyFont="1" applyFill="1" applyBorder="1" applyAlignment="1" applyProtection="1">
      <alignment horizontal="center" vertical="center" wrapText="1"/>
    </xf>
    <xf numFmtId="0" fontId="13" fillId="2" borderId="6" xfId="88" applyFont="1" applyFill="1" applyBorder="1" applyAlignment="1">
      <alignment horizontal="centerContinuous" vertical="center"/>
    </xf>
    <xf numFmtId="0" fontId="13" fillId="2" borderId="3" xfId="88" applyNumberFormat="1" applyFont="1" applyFill="1" applyBorder="1" applyAlignment="1" applyProtection="1">
      <alignment horizontal="center" vertical="center"/>
    </xf>
    <xf numFmtId="0" fontId="13" fillId="2" borderId="1" xfId="88" applyFont="1" applyFill="1" applyBorder="1" applyAlignment="1">
      <alignment horizontal="center" vertical="center" wrapText="1"/>
    </xf>
    <xf numFmtId="0" fontId="13" fillId="2" borderId="12" xfId="88" applyFont="1" applyFill="1" applyBorder="1" applyAlignment="1">
      <alignment horizontal="center" vertical="center" wrapText="1"/>
    </xf>
    <xf numFmtId="0" fontId="13" fillId="2" borderId="11" xfId="88" applyFont="1" applyFill="1" applyBorder="1" applyAlignment="1">
      <alignment horizontal="center" vertical="center" wrapText="1"/>
    </xf>
    <xf numFmtId="49" fontId="13" fillId="0" borderId="3" xfId="88" applyNumberFormat="1" applyFont="1" applyFill="1" applyBorder="1" applyAlignment="1" applyProtection="1">
      <alignment horizontal="center" vertical="center" wrapText="1"/>
    </xf>
    <xf numFmtId="49" fontId="13" fillId="0" borderId="2" xfId="88" applyNumberFormat="1" applyFont="1" applyFill="1" applyBorder="1" applyAlignment="1" applyProtection="1">
      <alignment horizontal="center" vertical="center" wrapText="1"/>
    </xf>
    <xf numFmtId="49" fontId="13" fillId="0" borderId="13" xfId="88" applyNumberFormat="1" applyFont="1" applyFill="1" applyBorder="1" applyAlignment="1" applyProtection="1">
      <alignment horizontal="left" vertical="center" wrapText="1"/>
    </xf>
    <xf numFmtId="0" fontId="13" fillId="0" borderId="2" xfId="88" applyNumberFormat="1" applyFont="1" applyFill="1" applyBorder="1" applyAlignment="1" applyProtection="1">
      <alignment horizontal="left" vertical="center" wrapText="1"/>
    </xf>
    <xf numFmtId="178" fontId="13" fillId="0" borderId="13" xfId="88" applyNumberFormat="1" applyFont="1" applyFill="1" applyBorder="1" applyAlignment="1" applyProtection="1">
      <alignment horizontal="right" vertical="center" wrapText="1"/>
    </xf>
    <xf numFmtId="178" fontId="13" fillId="0" borderId="3" xfId="88" applyNumberFormat="1" applyFont="1" applyFill="1" applyBorder="1" applyAlignment="1" applyProtection="1">
      <alignment horizontal="right" vertical="center" wrapText="1"/>
    </xf>
    <xf numFmtId="49" fontId="13" fillId="0" borderId="0" xfId="88" applyNumberFormat="1" applyFont="1" applyFill="1" applyAlignment="1">
      <alignment horizontal="center" vertical="center"/>
    </xf>
    <xf numFmtId="0" fontId="13" fillId="0" borderId="0" xfId="88" applyFont="1" applyFill="1" applyAlignment="1">
      <alignment horizontal="left" vertical="center"/>
    </xf>
    <xf numFmtId="182" fontId="13" fillId="0" borderId="0" xfId="88" applyNumberFormat="1" applyFont="1" applyFill="1" applyAlignment="1">
      <alignment horizontal="center" vertical="center"/>
    </xf>
    <xf numFmtId="182" fontId="13" fillId="2" borderId="0" xfId="88" applyNumberFormat="1" applyFont="1" applyFill="1" applyAlignment="1">
      <alignment horizontal="center" vertical="center"/>
    </xf>
    <xf numFmtId="49" fontId="13" fillId="2" borderId="0" xfId="88" applyNumberFormat="1" applyFont="1" applyFill="1" applyAlignment="1">
      <alignment horizontal="center" vertical="center"/>
    </xf>
    <xf numFmtId="0" fontId="13" fillId="2" borderId="0" xfId="88" applyFont="1" applyFill="1" applyAlignment="1">
      <alignment horizontal="left" vertical="center"/>
    </xf>
    <xf numFmtId="0" fontId="13" fillId="2" borderId="13" xfId="88" applyNumberFormat="1" applyFont="1" applyFill="1" applyBorder="1" applyAlignment="1" applyProtection="1">
      <alignment horizontal="center" vertical="center"/>
    </xf>
    <xf numFmtId="0" fontId="13" fillId="2" borderId="1" xfId="88" applyNumberFormat="1" applyFont="1" applyFill="1" applyBorder="1" applyAlignment="1" applyProtection="1">
      <alignment horizontal="center" vertical="center" wrapText="1"/>
    </xf>
    <xf numFmtId="0" fontId="13" fillId="2" borderId="13" xfId="88" applyNumberFormat="1" applyFont="1" applyFill="1" applyBorder="1" applyAlignment="1" applyProtection="1">
      <alignment horizontal="center" vertical="center" wrapText="1"/>
    </xf>
    <xf numFmtId="178" fontId="13" fillId="0" borderId="2" xfId="88" applyNumberFormat="1" applyFont="1" applyFill="1" applyBorder="1" applyAlignment="1" applyProtection="1">
      <alignment horizontal="right" vertical="center" wrapText="1"/>
    </xf>
    <xf numFmtId="0" fontId="15" fillId="0" borderId="0" xfId="88" applyFont="1" applyAlignment="1">
      <alignment horizontal="right" vertical="center" wrapText="1"/>
    </xf>
    <xf numFmtId="182" fontId="13" fillId="2" borderId="0" xfId="88" applyNumberFormat="1" applyFont="1" applyFill="1" applyAlignment="1">
      <alignment vertical="center"/>
    </xf>
    <xf numFmtId="0" fontId="15" fillId="0" borderId="1" xfId="88" applyFont="1" applyBorder="1" applyAlignment="1">
      <alignment horizontal="left" vertical="center" wrapText="1"/>
    </xf>
    <xf numFmtId="0" fontId="13" fillId="0" borderId="1" xfId="88" applyNumberFormat="1" applyFont="1" applyFill="1" applyBorder="1" applyAlignment="1" applyProtection="1">
      <alignment horizontal="right" vertical="center"/>
    </xf>
    <xf numFmtId="0" fontId="13" fillId="2" borderId="0" xfId="88" applyFont="1" applyFill="1" applyAlignment="1">
      <alignment vertical="center"/>
    </xf>
    <xf numFmtId="0" fontId="13" fillId="2" borderId="4" xfId="88" applyNumberFormat="1" applyFont="1" applyFill="1" applyBorder="1" applyAlignment="1" applyProtection="1">
      <alignment horizontal="center" vertical="center"/>
    </xf>
    <xf numFmtId="0" fontId="15" fillId="2" borderId="6" xfId="88" applyFont="1" applyFill="1" applyBorder="1" applyAlignment="1">
      <alignment horizontal="center" vertical="center" wrapText="1"/>
    </xf>
    <xf numFmtId="0" fontId="15" fillId="2" borderId="2" xfId="88" applyFont="1" applyFill="1" applyBorder="1" applyAlignment="1">
      <alignment horizontal="center" vertical="center" wrapText="1"/>
    </xf>
    <xf numFmtId="0" fontId="15" fillId="2" borderId="8" xfId="88" applyFont="1" applyFill="1" applyBorder="1" applyAlignment="1" applyProtection="1">
      <alignment horizontal="center" vertical="center" wrapText="1"/>
      <protection locked="0"/>
    </xf>
    <xf numFmtId="0" fontId="15" fillId="2" borderId="10" xfId="88" applyFont="1" applyFill="1" applyBorder="1" applyAlignment="1">
      <alignment horizontal="center" vertical="center" wrapText="1"/>
    </xf>
    <xf numFmtId="178" fontId="15" fillId="0" borderId="3" xfId="88" applyNumberFormat="1" applyFont="1" applyFill="1" applyBorder="1" applyAlignment="1" applyProtection="1">
      <alignment horizontal="right" vertical="center" wrapText="1"/>
    </xf>
    <xf numFmtId="178" fontId="15" fillId="0" borderId="2" xfId="88" applyNumberFormat="1" applyFont="1" applyFill="1" applyBorder="1" applyAlignment="1" applyProtection="1">
      <alignment horizontal="right" vertical="center" wrapText="1"/>
    </xf>
    <xf numFmtId="0" fontId="15" fillId="0" borderId="0" xfId="88" applyFont="1" applyFill="1" applyAlignment="1">
      <alignment horizontal="centerContinuous" vertical="center"/>
    </xf>
    <xf numFmtId="0" fontId="15" fillId="0" borderId="0" xfId="88" applyFont="1" applyAlignment="1">
      <alignment horizontal="centerContinuous" vertical="center"/>
    </xf>
    <xf numFmtId="0" fontId="15" fillId="0" borderId="0" xfId="91" applyFill="1">
      <alignment vertical="center"/>
    </xf>
    <xf numFmtId="0" fontId="15" fillId="0" borderId="0" xfId="91">
      <alignment vertical="center"/>
    </xf>
    <xf numFmtId="0" fontId="13" fillId="0" borderId="0" xfId="91" applyFont="1" applyAlignment="1">
      <alignment horizontal="right" vertical="center" wrapText="1"/>
    </xf>
    <xf numFmtId="0" fontId="14" fillId="0" borderId="0" xfId="91" applyNumberFormat="1" applyFont="1" applyFill="1" applyAlignment="1" applyProtection="1">
      <alignment horizontal="center" vertical="center" wrapText="1"/>
    </xf>
    <xf numFmtId="0" fontId="13" fillId="0" borderId="1" xfId="91" applyFont="1" applyBorder="1" applyAlignment="1">
      <alignment horizontal="left" vertical="center" wrapText="1"/>
    </xf>
    <xf numFmtId="0" fontId="13" fillId="0" borderId="0" xfId="91" applyFont="1" applyAlignment="1">
      <alignment horizontal="left" vertical="center" wrapText="1"/>
    </xf>
    <xf numFmtId="0" fontId="13" fillId="2" borderId="2" xfId="91" applyFont="1" applyFill="1" applyBorder="1" applyAlignment="1">
      <alignment horizontal="center" vertical="center" wrapText="1"/>
    </xf>
    <xf numFmtId="49" fontId="13" fillId="2" borderId="2" xfId="91" applyNumberFormat="1" applyFont="1" applyFill="1" applyBorder="1" applyAlignment="1" applyProtection="1">
      <alignment horizontal="center" vertical="center" wrapText="1"/>
    </xf>
    <xf numFmtId="0" fontId="13" fillId="2" borderId="3" xfId="91" applyFont="1" applyFill="1" applyBorder="1" applyAlignment="1">
      <alignment horizontal="center" vertical="center" wrapText="1"/>
    </xf>
    <xf numFmtId="0" fontId="13" fillId="2" borderId="2" xfId="91" applyNumberFormat="1" applyFont="1" applyFill="1" applyBorder="1" applyAlignment="1" applyProtection="1">
      <alignment horizontal="center" vertical="center" wrapText="1"/>
    </xf>
    <xf numFmtId="0" fontId="13" fillId="2" borderId="4" xfId="91" applyFont="1" applyFill="1" applyBorder="1" applyAlignment="1">
      <alignment horizontal="center" vertical="center" wrapText="1"/>
    </xf>
    <xf numFmtId="0" fontId="13" fillId="2" borderId="14" xfId="91" applyFont="1" applyFill="1" applyBorder="1" applyAlignment="1">
      <alignment horizontal="center" vertical="center" wrapText="1"/>
    </xf>
    <xf numFmtId="0" fontId="13" fillId="2" borderId="11" xfId="91" applyFont="1" applyFill="1" applyBorder="1" applyAlignment="1">
      <alignment horizontal="center" vertical="center" wrapText="1"/>
    </xf>
    <xf numFmtId="0" fontId="13" fillId="0" borderId="3" xfId="91" applyNumberFormat="1" applyFont="1" applyFill="1" applyBorder="1" applyAlignment="1" applyProtection="1">
      <alignment horizontal="left" vertical="center" wrapText="1"/>
    </xf>
    <xf numFmtId="49" fontId="13" fillId="2" borderId="2" xfId="0" applyNumberFormat="1" applyFont="1" applyFill="1" applyBorder="1" applyAlignment="1">
      <alignment horizontal="center" vertical="center"/>
    </xf>
    <xf numFmtId="49" fontId="13" fillId="2" borderId="13" xfId="0" applyNumberFormat="1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 wrapText="1"/>
    </xf>
    <xf numFmtId="49" fontId="13" fillId="0" borderId="3" xfId="78" applyNumberFormat="1" applyFont="1" applyBorder="1" applyAlignment="1">
      <alignment horizontal="center" vertical="center" wrapText="1"/>
    </xf>
    <xf numFmtId="49" fontId="13" fillId="2" borderId="13" xfId="0" applyNumberFormat="1" applyFont="1" applyFill="1" applyBorder="1" applyAlignment="1">
      <alignment horizontal="left" vertical="center" wrapText="1"/>
    </xf>
    <xf numFmtId="176" fontId="13" fillId="2" borderId="2" xfId="79" applyNumberFormat="1" applyFont="1" applyFill="1" applyBorder="1" applyAlignment="1" applyProtection="1">
      <alignment horizontal="center" vertical="center" wrapText="1"/>
    </xf>
    <xf numFmtId="0" fontId="15" fillId="2" borderId="2" xfId="81" applyNumberFormat="1" applyFont="1" applyFill="1" applyBorder="1" applyAlignment="1" applyProtection="1">
      <alignment horizontal="center" vertical="center" wrapText="1"/>
    </xf>
    <xf numFmtId="0" fontId="13" fillId="0" borderId="0" xfId="91" applyFont="1" applyAlignment="1">
      <alignment horizontal="centerContinuous" vertical="center"/>
    </xf>
    <xf numFmtId="0" fontId="13" fillId="0" borderId="0" xfId="91" applyNumberFormat="1" applyFont="1" applyFill="1" applyAlignment="1" applyProtection="1">
      <alignment vertical="center" wrapText="1"/>
    </xf>
    <xf numFmtId="0" fontId="13" fillId="0" borderId="0" xfId="91" applyNumberFormat="1" applyFont="1" applyFill="1" applyAlignment="1" applyProtection="1">
      <alignment horizontal="right" vertical="center"/>
    </xf>
    <xf numFmtId="0" fontId="13" fillId="0" borderId="1" xfId="91" applyNumberFormat="1" applyFont="1" applyFill="1" applyBorder="1" applyAlignment="1" applyProtection="1">
      <alignment wrapText="1"/>
    </xf>
    <xf numFmtId="0" fontId="13" fillId="0" borderId="1" xfId="91" applyNumberFormat="1" applyFont="1" applyFill="1" applyBorder="1" applyAlignment="1" applyProtection="1">
      <alignment horizontal="right" vertical="center" wrapText="1"/>
    </xf>
    <xf numFmtId="0" fontId="13" fillId="2" borderId="9" xfId="91" applyFont="1" applyFill="1" applyBorder="1" applyAlignment="1">
      <alignment horizontal="center" vertical="center" wrapText="1"/>
    </xf>
    <xf numFmtId="0" fontId="13" fillId="2" borderId="3" xfId="91" applyNumberFormat="1" applyFont="1" applyFill="1" applyBorder="1" applyAlignment="1" applyProtection="1">
      <alignment horizontal="center" vertical="center" wrapText="1"/>
    </xf>
    <xf numFmtId="0" fontId="13" fillId="2" borderId="2" xfId="91" applyNumberFormat="1" applyFont="1" applyFill="1" applyBorder="1" applyAlignment="1" applyProtection="1">
      <alignment horizontal="center" vertical="center"/>
    </xf>
    <xf numFmtId="0" fontId="15" fillId="2" borderId="11" xfId="91" applyFill="1" applyBorder="1" applyAlignment="1">
      <alignment horizontal="center" vertical="center"/>
    </xf>
    <xf numFmtId="0" fontId="13" fillId="2" borderId="2" xfId="91" applyFont="1" applyFill="1" applyBorder="1" applyAlignment="1">
      <alignment horizontal="center" vertical="center"/>
    </xf>
    <xf numFmtId="49" fontId="13" fillId="0" borderId="2" xfId="78" applyNumberFormat="1" applyFont="1" applyBorder="1" applyAlignment="1">
      <alignment horizontal="center" vertical="center" wrapText="1"/>
    </xf>
    <xf numFmtId="0" fontId="13" fillId="0" borderId="0" xfId="91" applyFont="1" applyFill="1" applyAlignment="1">
      <alignment horizontal="centerContinuous" vertical="center"/>
    </xf>
    <xf numFmtId="0" fontId="13" fillId="0" borderId="2" xfId="0" applyFont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5" fillId="0" borderId="0" xfId="90">
      <alignment vertical="center"/>
    </xf>
    <xf numFmtId="0" fontId="13" fillId="0" borderId="0" xfId="82" applyFont="1" applyAlignment="1">
      <alignment horizontal="center" vertical="center"/>
    </xf>
    <xf numFmtId="0" fontId="13" fillId="0" borderId="0" xfId="82" applyFont="1" applyAlignment="1">
      <alignment horizontal="centerContinuous" vertical="center"/>
    </xf>
    <xf numFmtId="0" fontId="15" fillId="0" borderId="0" xfId="82">
      <alignment vertical="center"/>
    </xf>
    <xf numFmtId="0" fontId="14" fillId="0" borderId="0" xfId="82" applyNumberFormat="1" applyFont="1" applyFill="1" applyAlignment="1" applyProtection="1">
      <alignment horizontal="center" vertical="center"/>
    </xf>
    <xf numFmtId="0" fontId="13" fillId="0" borderId="0" xfId="82" applyFont="1" applyFill="1" applyAlignment="1">
      <alignment horizontal="center" vertical="center"/>
    </xf>
    <xf numFmtId="0" fontId="13" fillId="2" borderId="11" xfId="90" applyFont="1" applyFill="1" applyBorder="1" applyAlignment="1">
      <alignment horizontal="center" vertical="center" wrapText="1"/>
    </xf>
    <xf numFmtId="0" fontId="13" fillId="2" borderId="5" xfId="90" applyFont="1" applyFill="1" applyBorder="1" applyAlignment="1">
      <alignment horizontal="center" vertical="center" wrapText="1"/>
    </xf>
    <xf numFmtId="0" fontId="13" fillId="2" borderId="2" xfId="90" applyFont="1" applyFill="1" applyBorder="1" applyAlignment="1">
      <alignment horizontal="center" vertical="center" wrapText="1"/>
    </xf>
    <xf numFmtId="0" fontId="13" fillId="2" borderId="13" xfId="90" applyFont="1" applyFill="1" applyBorder="1" applyAlignment="1">
      <alignment horizontal="center" vertical="center" wrapText="1"/>
    </xf>
    <xf numFmtId="0" fontId="13" fillId="2" borderId="2" xfId="90" applyFont="1" applyFill="1" applyBorder="1" applyAlignment="1">
      <alignment horizontal="center" vertical="center"/>
    </xf>
    <xf numFmtId="0" fontId="13" fillId="2" borderId="4" xfId="90" applyFont="1" applyFill="1" applyBorder="1" applyAlignment="1">
      <alignment horizontal="center" vertical="center" wrapText="1"/>
    </xf>
    <xf numFmtId="0" fontId="13" fillId="2" borderId="12" xfId="90" applyFont="1" applyFill="1" applyBorder="1" applyAlignment="1">
      <alignment horizontal="center" vertical="center" wrapText="1"/>
    </xf>
    <xf numFmtId="49" fontId="13" fillId="0" borderId="3" xfId="90" applyNumberFormat="1" applyFont="1" applyBorder="1" applyAlignment="1">
      <alignment horizontal="center" vertical="center" wrapText="1"/>
    </xf>
    <xf numFmtId="49" fontId="13" fillId="0" borderId="2" xfId="90" applyNumberFormat="1" applyFont="1" applyBorder="1" applyAlignment="1">
      <alignment horizontal="center" vertical="center" wrapText="1"/>
    </xf>
    <xf numFmtId="178" fontId="13" fillId="0" borderId="3" xfId="90" applyNumberFormat="1" applyFont="1" applyBorder="1" applyAlignment="1">
      <alignment horizontal="center" vertical="center" wrapText="1"/>
    </xf>
    <xf numFmtId="0" fontId="15" fillId="0" borderId="2" xfId="90" applyBorder="1" applyAlignment="1">
      <alignment horizontal="center" vertical="center"/>
    </xf>
    <xf numFmtId="0" fontId="13" fillId="0" borderId="1" xfId="82" applyNumberFormat="1" applyFont="1" applyFill="1" applyBorder="1" applyAlignment="1" applyProtection="1">
      <alignment horizontal="right" vertical="center"/>
    </xf>
    <xf numFmtId="0" fontId="13" fillId="0" borderId="0" xfId="90" applyFont="1" applyAlignment="1">
      <alignment horizontal="center" vertical="center"/>
    </xf>
    <xf numFmtId="49" fontId="13" fillId="0" borderId="2" xfId="78" applyNumberFormat="1" applyFont="1" applyFill="1" applyBorder="1" applyAlignment="1" applyProtection="1">
      <alignment horizontal="center" vertical="center" wrapText="1"/>
    </xf>
    <xf numFmtId="178" fontId="13" fillId="0" borderId="2" xfId="90" applyNumberFormat="1" applyFont="1" applyBorder="1" applyAlignment="1">
      <alignment horizontal="center" vertical="center" wrapText="1"/>
    </xf>
    <xf numFmtId="0" fontId="13" fillId="0" borderId="0" xfId="82" applyFont="1" applyBorder="1" applyAlignment="1">
      <alignment horizontal="center" vertical="center"/>
    </xf>
    <xf numFmtId="0" fontId="13" fillId="0" borderId="0" xfId="90" applyFont="1" applyAlignment="1">
      <alignment horizontal="centerContinuous" vertical="center"/>
    </xf>
    <xf numFmtId="181" fontId="13" fillId="0" borderId="2" xfId="0" applyNumberFormat="1" applyFont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vertical="center" wrapText="1"/>
    </xf>
    <xf numFmtId="0" fontId="13" fillId="0" borderId="0" xfId="83" applyFont="1" applyAlignment="1">
      <alignment horizontal="centerContinuous" vertical="center"/>
    </xf>
    <xf numFmtId="0" fontId="13" fillId="0" borderId="0" xfId="83" applyFont="1" applyAlignment="1">
      <alignment horizontal="right" vertical="center" wrapText="1"/>
    </xf>
    <xf numFmtId="0" fontId="14" fillId="0" borderId="0" xfId="83" applyNumberFormat="1" applyFont="1" applyFill="1" applyAlignment="1" applyProtection="1">
      <alignment horizontal="center" vertical="center"/>
    </xf>
    <xf numFmtId="0" fontId="13" fillId="0" borderId="1" xfId="83" applyFont="1" applyBorder="1" applyAlignment="1">
      <alignment horizontal="centerContinuous" vertical="center" wrapText="1"/>
    </xf>
    <xf numFmtId="0" fontId="13" fillId="0" borderId="0" xfId="83" applyFont="1" applyAlignment="1">
      <alignment horizontal="left" vertical="center" wrapText="1"/>
    </xf>
    <xf numFmtId="0" fontId="13" fillId="2" borderId="2" xfId="83" applyFont="1" applyFill="1" applyBorder="1" applyAlignment="1">
      <alignment horizontal="center" vertical="center" wrapText="1"/>
    </xf>
    <xf numFmtId="0" fontId="13" fillId="2" borderId="2" xfId="83" applyNumberFormat="1" applyFont="1" applyFill="1" applyBorder="1" applyAlignment="1" applyProtection="1">
      <alignment horizontal="center" vertical="center" wrapText="1"/>
    </xf>
    <xf numFmtId="0" fontId="13" fillId="2" borderId="3" xfId="87" applyFont="1" applyFill="1" applyBorder="1" applyAlignment="1">
      <alignment horizontal="center" vertical="center" wrapText="1"/>
    </xf>
    <xf numFmtId="0" fontId="13" fillId="2" borderId="2" xfId="87" applyFont="1" applyFill="1" applyBorder="1" applyAlignment="1">
      <alignment horizontal="center" vertical="center" wrapText="1"/>
    </xf>
    <xf numFmtId="181" fontId="13" fillId="2" borderId="2" xfId="87" applyNumberFormat="1" applyFont="1" applyFill="1" applyBorder="1" applyAlignment="1">
      <alignment horizontal="center" vertical="center" wrapText="1"/>
    </xf>
    <xf numFmtId="177" fontId="13" fillId="2" borderId="3" xfId="0" applyNumberFormat="1" applyFont="1" applyFill="1" applyBorder="1" applyAlignment="1">
      <alignment horizontal="center" vertical="center" wrapText="1"/>
    </xf>
    <xf numFmtId="181" fontId="13" fillId="0" borderId="2" xfId="87" applyNumberFormat="1" applyFont="1" applyBorder="1" applyAlignment="1">
      <alignment horizontal="center" vertical="center" wrapText="1"/>
    </xf>
    <xf numFmtId="177" fontId="13" fillId="2" borderId="3" xfId="0" applyNumberFormat="1" applyFont="1" applyFill="1" applyBorder="1" applyAlignment="1">
      <alignment horizontal="left" vertical="center" wrapText="1"/>
    </xf>
    <xf numFmtId="0" fontId="13" fillId="2" borderId="11" xfId="83" applyNumberFormat="1" applyFont="1" applyFill="1" applyBorder="1" applyAlignment="1" applyProtection="1">
      <alignment horizontal="center" vertical="center" wrapText="1"/>
    </xf>
    <xf numFmtId="0" fontId="13" fillId="2" borderId="12" xfId="83" applyNumberFormat="1" applyFont="1" applyFill="1" applyBorder="1" applyAlignment="1" applyProtection="1">
      <alignment horizontal="center" vertical="center" wrapText="1"/>
    </xf>
    <xf numFmtId="0" fontId="13" fillId="2" borderId="14" xfId="83" applyNumberFormat="1" applyFont="1" applyFill="1" applyBorder="1" applyAlignment="1" applyProtection="1">
      <alignment horizontal="center" vertical="center" wrapText="1"/>
    </xf>
    <xf numFmtId="0" fontId="13" fillId="0" borderId="0" xfId="83" applyFont="1" applyFill="1" applyAlignment="1">
      <alignment horizontal="centerContinuous" vertical="center"/>
    </xf>
    <xf numFmtId="181" fontId="15" fillId="0" borderId="2" xfId="87" applyNumberFormat="1" applyBorder="1" applyAlignment="1">
      <alignment horizontal="center" vertical="center" wrapText="1"/>
    </xf>
    <xf numFmtId="4" fontId="13" fillId="2" borderId="13" xfId="0" applyNumberFormat="1" applyFont="1" applyFill="1" applyBorder="1" applyAlignment="1">
      <alignment horizontal="center" vertical="center" wrapText="1"/>
    </xf>
    <xf numFmtId="0" fontId="13" fillId="0" borderId="0" xfId="83" applyNumberFormat="1" applyFont="1" applyFill="1" applyAlignment="1" applyProtection="1">
      <alignment horizontal="right" vertical="center" wrapText="1"/>
    </xf>
    <xf numFmtId="0" fontId="13" fillId="0" borderId="1" xfId="83" applyNumberFormat="1" applyFont="1" applyFill="1" applyBorder="1" applyAlignment="1" applyProtection="1">
      <alignment horizontal="right" vertical="center" wrapText="1"/>
    </xf>
    <xf numFmtId="0" fontId="14" fillId="0" borderId="0" xfId="0" applyFont="1" applyAlignment="1">
      <alignment horizontal="center"/>
    </xf>
    <xf numFmtId="0" fontId="13" fillId="0" borderId="2" xfId="0" applyNumberFormat="1" applyFont="1" applyFill="1" applyBorder="1" applyAlignment="1">
      <alignment wrapText="1"/>
    </xf>
    <xf numFmtId="178" fontId="13" fillId="2" borderId="3" xfId="0" applyNumberFormat="1" applyFont="1" applyFill="1" applyBorder="1" applyAlignment="1">
      <alignment horizontal="center" vertical="center" wrapText="1"/>
    </xf>
    <xf numFmtId="183" fontId="15" fillId="0" borderId="0" xfId="23" applyNumberFormat="1" applyFill="1" applyAlignment="1">
      <alignment horizontal="right" vertical="center"/>
    </xf>
    <xf numFmtId="0" fontId="13" fillId="0" borderId="0" xfId="23" applyFont="1" applyAlignment="1">
      <alignment horizontal="centerContinuous" vertical="center"/>
    </xf>
    <xf numFmtId="0" fontId="13" fillId="0" borderId="0" xfId="23" applyFont="1" applyAlignment="1">
      <alignment horizontal="center" vertical="center"/>
    </xf>
    <xf numFmtId="0" fontId="15" fillId="0" borderId="0" xfId="23" applyAlignment="1">
      <alignment horizontal="center" vertical="center"/>
    </xf>
    <xf numFmtId="0" fontId="13" fillId="0" borderId="0" xfId="23" applyFont="1" applyAlignment="1">
      <alignment horizontal="right" vertical="center" wrapText="1"/>
    </xf>
    <xf numFmtId="0" fontId="13" fillId="0" borderId="0" xfId="23" applyFont="1" applyAlignment="1">
      <alignment horizontal="center" vertical="center" wrapText="1"/>
    </xf>
    <xf numFmtId="0" fontId="14" fillId="0" borderId="0" xfId="23" applyNumberFormat="1" applyFont="1" applyFill="1" applyAlignment="1" applyProtection="1">
      <alignment horizontal="center" vertical="center" wrapText="1"/>
    </xf>
    <xf numFmtId="0" fontId="13" fillId="0" borderId="1" xfId="23" applyFont="1" applyBorder="1" applyAlignment="1">
      <alignment horizontal="centerContinuous" vertical="center" wrapText="1"/>
    </xf>
    <xf numFmtId="0" fontId="13" fillId="0" borderId="0" xfId="23" applyFont="1" applyAlignment="1">
      <alignment horizontal="left" vertical="center" wrapText="1"/>
    </xf>
    <xf numFmtId="0" fontId="13" fillId="2" borderId="2" xfId="23" applyFont="1" applyFill="1" applyBorder="1" applyAlignment="1">
      <alignment horizontal="center" vertical="center" wrapText="1"/>
    </xf>
    <xf numFmtId="0" fontId="13" fillId="2" borderId="2" xfId="23" applyNumberFormat="1" applyFont="1" applyFill="1" applyBorder="1" applyAlignment="1" applyProtection="1">
      <alignment horizontal="center" vertical="center" wrapText="1"/>
    </xf>
    <xf numFmtId="0" fontId="13" fillId="2" borderId="3" xfId="23" applyNumberFormat="1" applyFont="1" applyFill="1" applyBorder="1" applyAlignment="1" applyProtection="1">
      <alignment horizontal="center" vertical="center"/>
    </xf>
    <xf numFmtId="0" fontId="13" fillId="2" borderId="13" xfId="23" applyNumberFormat="1" applyFont="1" applyFill="1" applyBorder="1" applyAlignment="1" applyProtection="1">
      <alignment horizontal="center" vertical="center"/>
    </xf>
    <xf numFmtId="49" fontId="0" fillId="2" borderId="3" xfId="0" applyNumberForma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horizontal="left" vertical="center" wrapText="1"/>
    </xf>
    <xf numFmtId="177" fontId="13" fillId="2" borderId="2" xfId="0" applyNumberFormat="1" applyFont="1" applyFill="1" applyBorder="1" applyAlignment="1">
      <alignment horizontal="center" vertical="center" wrapText="1"/>
    </xf>
    <xf numFmtId="4" fontId="15" fillId="2" borderId="13" xfId="0" applyNumberFormat="1" applyFont="1" applyFill="1" applyBorder="1" applyAlignment="1">
      <alignment horizontal="center" vertical="center" wrapText="1"/>
    </xf>
    <xf numFmtId="183" fontId="15" fillId="0" borderId="2" xfId="94" applyNumberFormat="1" applyFill="1" applyBorder="1" applyAlignment="1">
      <alignment horizontal="center" vertical="center"/>
    </xf>
    <xf numFmtId="178" fontId="13" fillId="0" borderId="2" xfId="94" applyNumberFormat="1" applyFont="1" applyBorder="1" applyAlignment="1">
      <alignment horizontal="center" vertical="center"/>
    </xf>
    <xf numFmtId="0" fontId="13" fillId="2" borderId="4" xfId="23" applyNumberFormat="1" applyFont="1" applyFill="1" applyBorder="1" applyAlignment="1" applyProtection="1">
      <alignment horizontal="center" vertical="center"/>
    </xf>
    <xf numFmtId="0" fontId="13" fillId="2" borderId="2" xfId="23" applyNumberFormat="1" applyFont="1" applyFill="1" applyBorder="1" applyAlignment="1" applyProtection="1">
      <alignment horizontal="center" vertical="center"/>
    </xf>
    <xf numFmtId="0" fontId="15" fillId="2" borderId="2" xfId="96" applyFont="1" applyFill="1" applyBorder="1" applyAlignment="1">
      <alignment horizontal="center" vertical="center" wrapText="1"/>
    </xf>
    <xf numFmtId="0" fontId="13" fillId="2" borderId="2" xfId="94" applyNumberFormat="1" applyFont="1" applyFill="1" applyBorder="1" applyAlignment="1" applyProtection="1">
      <alignment horizontal="center" vertical="center" wrapText="1"/>
    </xf>
    <xf numFmtId="0" fontId="15" fillId="2" borderId="11" xfId="96" applyFont="1" applyFill="1" applyBorder="1" applyAlignment="1">
      <alignment horizontal="center" vertical="center" wrapText="1"/>
    </xf>
    <xf numFmtId="0" fontId="13" fillId="2" borderId="11" xfId="94" applyNumberFormat="1" applyFont="1" applyFill="1" applyBorder="1" applyAlignment="1" applyProtection="1">
      <alignment horizontal="center" vertical="center" wrapText="1"/>
    </xf>
    <xf numFmtId="0" fontId="15" fillId="2" borderId="12" xfId="96" applyFont="1" applyFill="1" applyBorder="1" applyAlignment="1">
      <alignment horizontal="center" vertical="center" wrapText="1"/>
    </xf>
    <xf numFmtId="0" fontId="13" fillId="2" borderId="14" xfId="94" applyNumberFormat="1" applyFont="1" applyFill="1" applyBorder="1" applyAlignment="1" applyProtection="1">
      <alignment horizontal="center" vertical="center" wrapText="1"/>
    </xf>
    <xf numFmtId="0" fontId="15" fillId="2" borderId="14" xfId="96" applyFont="1" applyFill="1" applyBorder="1" applyAlignment="1">
      <alignment horizontal="center" vertical="center" wrapText="1"/>
    </xf>
    <xf numFmtId="178" fontId="13" fillId="0" borderId="2" xfId="94" applyNumberFormat="1" applyFont="1" applyFill="1" applyBorder="1" applyAlignment="1" applyProtection="1">
      <alignment horizontal="center" vertical="center" wrapText="1"/>
    </xf>
    <xf numFmtId="0" fontId="13" fillId="0" borderId="0" xfId="23" applyNumberFormat="1" applyFont="1" applyFill="1" applyAlignment="1" applyProtection="1">
      <alignment horizontal="center" vertical="center" wrapText="1"/>
    </xf>
    <xf numFmtId="0" fontId="13" fillId="0" borderId="0" xfId="23" applyNumberFormat="1" applyFont="1" applyFill="1" applyAlignment="1" applyProtection="1">
      <alignment vertical="center" wrapText="1"/>
    </xf>
    <xf numFmtId="0" fontId="13" fillId="0" borderId="1" xfId="23" applyNumberFormat="1" applyFont="1" applyFill="1" applyBorder="1" applyAlignment="1" applyProtection="1">
      <alignment horizontal="center" vertical="center" wrapText="1"/>
    </xf>
    <xf numFmtId="0" fontId="13" fillId="0" borderId="0" xfId="23" applyNumberFormat="1" applyFont="1" applyFill="1" applyAlignment="1" applyProtection="1">
      <alignment horizontal="center" wrapText="1"/>
    </xf>
    <xf numFmtId="183" fontId="13" fillId="0" borderId="0" xfId="23" applyNumberFormat="1" applyFont="1" applyFill="1" applyAlignment="1">
      <alignment horizontal="right" vertical="center"/>
    </xf>
    <xf numFmtId="0" fontId="13" fillId="0" borderId="0" xfId="23" applyFont="1" applyFill="1" applyAlignment="1">
      <alignment horizontal="centerContinuous" vertical="center"/>
    </xf>
    <xf numFmtId="0" fontId="13" fillId="2" borderId="0" xfId="89" applyFont="1" applyFill="1" applyAlignment="1">
      <alignment vertical="center"/>
    </xf>
    <xf numFmtId="0" fontId="15" fillId="0" borderId="0" xfId="89" applyFill="1" applyAlignment="1">
      <alignment vertical="center"/>
    </xf>
    <xf numFmtId="184" fontId="13" fillId="2" borderId="0" xfId="89" applyNumberFormat="1" applyFont="1" applyFill="1" applyAlignment="1">
      <alignment horizontal="center" vertical="center"/>
    </xf>
    <xf numFmtId="185" fontId="13" fillId="2" borderId="0" xfId="89" applyNumberFormat="1" applyFont="1" applyFill="1" applyAlignment="1">
      <alignment horizontal="center" vertical="center"/>
    </xf>
    <xf numFmtId="49" fontId="13" fillId="2" borderId="0" xfId="89" applyNumberFormat="1" applyFont="1" applyFill="1" applyAlignment="1">
      <alignment horizontal="center" vertical="center"/>
    </xf>
    <xf numFmtId="0" fontId="13" fillId="2" borderId="0" xfId="89" applyFont="1" applyFill="1" applyAlignment="1">
      <alignment horizontal="left" vertical="center"/>
    </xf>
    <xf numFmtId="182" fontId="13" fillId="2" borderId="0" xfId="89" applyNumberFormat="1" applyFont="1" applyFill="1" applyAlignment="1">
      <alignment horizontal="center" vertical="center"/>
    </xf>
    <xf numFmtId="0" fontId="13" fillId="2" borderId="0" xfId="89" applyFont="1" applyFill="1" applyAlignment="1">
      <alignment horizontal="center" vertical="center"/>
    </xf>
    <xf numFmtId="0" fontId="15" fillId="0" borderId="0" xfId="89">
      <alignment vertical="center"/>
    </xf>
    <xf numFmtId="184" fontId="13" fillId="2" borderId="0" xfId="89" applyNumberFormat="1" applyFont="1" applyFill="1" applyAlignment="1">
      <alignment vertical="center"/>
    </xf>
    <xf numFmtId="0" fontId="13" fillId="2" borderId="2" xfId="89" applyFont="1" applyFill="1" applyBorder="1" applyAlignment="1">
      <alignment horizontal="centerContinuous" vertical="center"/>
    </xf>
    <xf numFmtId="0" fontId="13" fillId="0" borderId="11" xfId="89" applyFont="1" applyFill="1" applyBorder="1" applyAlignment="1">
      <alignment horizontal="center" vertical="center" wrapText="1"/>
    </xf>
    <xf numFmtId="0" fontId="13" fillId="2" borderId="11" xfId="89" applyFont="1" applyFill="1" applyBorder="1" applyAlignment="1">
      <alignment horizontal="center" vertical="center" wrapText="1"/>
    </xf>
    <xf numFmtId="0" fontId="13" fillId="0" borderId="0" xfId="89" applyFont="1" applyFill="1" applyAlignment="1">
      <alignment horizontal="center" vertical="center"/>
    </xf>
    <xf numFmtId="0" fontId="13" fillId="2" borderId="12" xfId="89" applyNumberFormat="1" applyFont="1" applyFill="1" applyBorder="1" applyAlignment="1" applyProtection="1">
      <alignment horizontal="center" vertical="center" wrapText="1"/>
    </xf>
    <xf numFmtId="183" fontId="13" fillId="0" borderId="2" xfId="89" applyNumberFormat="1" applyFont="1" applyFill="1" applyBorder="1" applyAlignment="1" applyProtection="1">
      <alignment horizontal="center" vertical="center" wrapText="1"/>
    </xf>
    <xf numFmtId="49" fontId="13" fillId="0" borderId="3" xfId="78" applyNumberFormat="1" applyFont="1" applyFill="1" applyBorder="1" applyAlignment="1" applyProtection="1">
      <alignment horizontal="center" vertical="center" wrapText="1"/>
    </xf>
    <xf numFmtId="0" fontId="13" fillId="0" borderId="1" xfId="89" applyNumberFormat="1" applyFont="1" applyFill="1" applyBorder="1" applyAlignment="1" applyProtection="1">
      <alignment vertical="center"/>
    </xf>
    <xf numFmtId="0" fontId="13" fillId="2" borderId="2" xfId="89" applyFont="1" applyFill="1" applyBorder="1" applyAlignment="1">
      <alignment horizontal="center" vertical="center"/>
    </xf>
    <xf numFmtId="0" fontId="17" fillId="0" borderId="0" xfId="0" applyNumberFormat="1" applyFont="1" applyFill="1" applyAlignment="1" applyProtection="1">
      <alignment vertical="center"/>
    </xf>
    <xf numFmtId="0" fontId="18" fillId="0" borderId="0" xfId="0" applyNumberFormat="1" applyFont="1" applyFill="1" applyAlignment="1" applyProtection="1">
      <alignment horizontal="center"/>
    </xf>
    <xf numFmtId="0" fontId="18" fillId="0" borderId="0" xfId="0" applyNumberFormat="1" applyFont="1" applyFill="1" applyProtection="1"/>
    <xf numFmtId="0" fontId="15" fillId="0" borderId="0" xfId="0" applyNumberFormat="1" applyFont="1" applyFill="1" applyAlignment="1" applyProtection="1">
      <alignment horizontal="right" vertical="top"/>
    </xf>
    <xf numFmtId="0" fontId="19" fillId="0" borderId="0" xfId="0" applyNumberFormat="1" applyFont="1" applyFill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Alignment="1" applyProtection="1">
      <alignment horizontal="center" vertical="center"/>
    </xf>
    <xf numFmtId="0" fontId="13" fillId="0" borderId="0" xfId="0" applyNumberFormat="1" applyFont="1" applyFill="1" applyAlignment="1" applyProtection="1">
      <alignment horizontal="right" vertical="center"/>
    </xf>
    <xf numFmtId="0" fontId="20" fillId="2" borderId="2" xfId="0" applyNumberFormat="1" applyFont="1" applyFill="1" applyBorder="1" applyAlignment="1" applyProtection="1">
      <alignment horizontal="centerContinuous" vertical="center"/>
    </xf>
    <xf numFmtId="0" fontId="20" fillId="2" borderId="2" xfId="0" applyNumberFormat="1" applyFont="1" applyFill="1" applyBorder="1" applyAlignment="1" applyProtection="1">
      <alignment horizontal="center" vertical="center"/>
    </xf>
    <xf numFmtId="0" fontId="20" fillId="2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vertical="center"/>
    </xf>
    <xf numFmtId="183" fontId="0" fillId="2" borderId="14" xfId="0" applyNumberFormat="1" applyFill="1" applyBorder="1" applyAlignment="1">
      <alignment horizontal="center" vertical="center" wrapText="1"/>
    </xf>
    <xf numFmtId="0" fontId="13" fillId="0" borderId="2" xfId="79" applyFont="1" applyBorder="1" applyAlignment="1">
      <alignment vertical="center"/>
    </xf>
    <xf numFmtId="179" fontId="13" fillId="0" borderId="2" xfId="0" applyNumberFormat="1" applyFont="1" applyBorder="1" applyAlignment="1">
      <alignment horizontal="center" vertical="center" wrapText="1"/>
    </xf>
    <xf numFmtId="4" fontId="13" fillId="0" borderId="2" xfId="79" applyNumberFormat="1" applyFont="1" applyBorder="1" applyAlignment="1">
      <alignment horizontal="right" vertical="center" wrapText="1"/>
    </xf>
    <xf numFmtId="4" fontId="13" fillId="0" borderId="2" xfId="79" applyNumberFormat="1" applyFont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left" vertical="center"/>
    </xf>
    <xf numFmtId="183" fontId="0" fillId="2" borderId="12" xfId="0" applyNumberFormat="1" applyFill="1" applyBorder="1" applyAlignment="1">
      <alignment horizontal="center" vertical="center" wrapText="1"/>
    </xf>
    <xf numFmtId="183" fontId="13" fillId="0" borderId="2" xfId="0" applyNumberFormat="1" applyFont="1" applyFill="1" applyBorder="1" applyAlignment="1" applyProtection="1">
      <alignment horizontal="center" vertical="center" wrapText="1"/>
    </xf>
    <xf numFmtId="179" fontId="13" fillId="0" borderId="2" xfId="79" applyNumberFormat="1" applyFont="1" applyBorder="1" applyAlignment="1">
      <alignment horizontal="center" vertical="center" wrapText="1"/>
    </xf>
    <xf numFmtId="0" fontId="13" fillId="0" borderId="2" xfId="79" applyFont="1" applyBorder="1" applyAlignment="1">
      <alignment horizontal="left" vertical="center" wrapText="1"/>
    </xf>
    <xf numFmtId="0" fontId="13" fillId="0" borderId="2" xfId="79" applyFont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left"/>
    </xf>
    <xf numFmtId="4" fontId="13" fillId="0" borderId="2" xfId="0" applyNumberFormat="1" applyFont="1" applyFill="1" applyBorder="1" applyAlignment="1">
      <alignment horizontal="center" vertical="center" wrapText="1"/>
    </xf>
    <xf numFmtId="0" fontId="15" fillId="0" borderId="0" xfId="90" applyFill="1" applyAlignment="1">
      <alignment vertical="center"/>
    </xf>
    <xf numFmtId="0" fontId="14" fillId="0" borderId="0" xfId="90" applyNumberFormat="1" applyFont="1" applyFill="1" applyAlignment="1" applyProtection="1">
      <alignment horizontal="center" vertical="center"/>
    </xf>
    <xf numFmtId="0" fontId="13" fillId="2" borderId="2" xfId="90" applyNumberFormat="1" applyFont="1" applyFill="1" applyBorder="1" applyAlignment="1" applyProtection="1">
      <alignment horizontal="center" vertical="center" wrapText="1"/>
    </xf>
    <xf numFmtId="0" fontId="13" fillId="2" borderId="13" xfId="90" applyNumberFormat="1" applyFont="1" applyFill="1" applyBorder="1" applyAlignment="1" applyProtection="1">
      <alignment horizontal="center" vertical="center" wrapText="1"/>
    </xf>
    <xf numFmtId="0" fontId="13" fillId="2" borderId="2" xfId="90" applyNumberFormat="1" applyFont="1" applyFill="1" applyBorder="1" applyAlignment="1" applyProtection="1">
      <alignment horizontal="center" vertical="center"/>
    </xf>
    <xf numFmtId="0" fontId="13" fillId="2" borderId="4" xfId="90" applyNumberFormat="1" applyFont="1" applyFill="1" applyBorder="1" applyAlignment="1" applyProtection="1">
      <alignment horizontal="center" vertical="center" wrapText="1"/>
    </xf>
    <xf numFmtId="49" fontId="13" fillId="0" borderId="3" xfId="90" applyNumberFormat="1" applyFont="1" applyFill="1" applyBorder="1" applyAlignment="1" applyProtection="1">
      <alignment horizontal="center" vertical="center" wrapText="1"/>
    </xf>
    <xf numFmtId="49" fontId="13" fillId="0" borderId="2" xfId="90" applyNumberFormat="1" applyFont="1" applyFill="1" applyBorder="1" applyAlignment="1" applyProtection="1">
      <alignment horizontal="center" vertical="center" wrapText="1"/>
    </xf>
    <xf numFmtId="178" fontId="13" fillId="0" borderId="3" xfId="90" applyNumberFormat="1" applyFont="1" applyFill="1" applyBorder="1" applyAlignment="1" applyProtection="1">
      <alignment horizontal="center" vertical="center" wrapText="1"/>
    </xf>
    <xf numFmtId="0" fontId="15" fillId="0" borderId="2" xfId="90" applyFill="1" applyBorder="1" applyAlignment="1">
      <alignment horizontal="center" vertical="center"/>
    </xf>
    <xf numFmtId="0" fontId="13" fillId="0" borderId="0" xfId="90" applyFont="1" applyFill="1" applyAlignment="1">
      <alignment horizontal="center" vertical="center"/>
    </xf>
    <xf numFmtId="0" fontId="13" fillId="0" borderId="1" xfId="90" applyNumberFormat="1" applyFont="1" applyFill="1" applyBorder="1" applyAlignment="1" applyProtection="1">
      <alignment horizontal="center" vertical="center"/>
    </xf>
    <xf numFmtId="0" fontId="13" fillId="0" borderId="0" xfId="90" applyFont="1" applyBorder="1" applyAlignment="1">
      <alignment horizontal="center" vertical="center"/>
    </xf>
    <xf numFmtId="178" fontId="13" fillId="0" borderId="2" xfId="90" applyNumberFormat="1" applyFont="1" applyFill="1" applyBorder="1" applyAlignment="1" applyProtection="1">
      <alignment horizontal="center" vertical="center" wrapText="1"/>
    </xf>
    <xf numFmtId="0" fontId="13" fillId="0" borderId="0" xfId="90" applyFont="1" applyFill="1" applyBorder="1" applyAlignment="1">
      <alignment horizontal="center" vertical="center"/>
    </xf>
    <xf numFmtId="0" fontId="13" fillId="0" borderId="0" xfId="90" applyFont="1" applyFill="1" applyAlignment="1">
      <alignment horizontal="centerContinuous" vertical="center"/>
    </xf>
    <xf numFmtId="181" fontId="13" fillId="0" borderId="2" xfId="0" applyNumberFormat="1" applyFont="1" applyFill="1" applyBorder="1" applyAlignment="1">
      <alignment horizontal="center" vertical="center" wrapText="1"/>
    </xf>
    <xf numFmtId="0" fontId="13" fillId="0" borderId="0" xfId="87" applyFont="1" applyFill="1" applyAlignment="1">
      <alignment horizontal="centerContinuous" vertical="center"/>
    </xf>
    <xf numFmtId="0" fontId="13" fillId="0" borderId="0" xfId="87" applyFont="1" applyAlignment="1">
      <alignment horizontal="centerContinuous" vertical="center"/>
    </xf>
    <xf numFmtId="0" fontId="13" fillId="0" borderId="0" xfId="87" applyFont="1" applyAlignment="1">
      <alignment horizontal="center" vertical="center"/>
    </xf>
    <xf numFmtId="0" fontId="13" fillId="0" borderId="0" xfId="87" applyFont="1" applyAlignment="1">
      <alignment horizontal="right" vertical="center" wrapText="1"/>
    </xf>
    <xf numFmtId="0" fontId="13" fillId="0" borderId="0" xfId="87" applyFont="1" applyAlignment="1">
      <alignment horizontal="center" vertical="center" wrapText="1"/>
    </xf>
    <xf numFmtId="0" fontId="14" fillId="0" borderId="0" xfId="87" applyNumberFormat="1" applyFont="1" applyFill="1" applyAlignment="1" applyProtection="1">
      <alignment horizontal="center" vertical="center" wrapText="1"/>
    </xf>
    <xf numFmtId="0" fontId="13" fillId="0" borderId="1" xfId="87" applyFont="1" applyBorder="1" applyAlignment="1">
      <alignment horizontal="centerContinuous" vertical="center" wrapText="1"/>
    </xf>
    <xf numFmtId="0" fontId="13" fillId="0" borderId="0" xfId="87" applyFont="1" applyAlignment="1">
      <alignment horizontal="left" vertical="center" wrapText="1"/>
    </xf>
    <xf numFmtId="0" fontId="13" fillId="2" borderId="2" xfId="87" applyNumberFormat="1" applyFont="1" applyFill="1" applyBorder="1" applyAlignment="1" applyProtection="1">
      <alignment horizontal="center" vertical="center" wrapText="1"/>
    </xf>
    <xf numFmtId="181" fontId="13" fillId="0" borderId="2" xfId="87" applyNumberFormat="1" applyFont="1" applyFill="1" applyBorder="1" applyAlignment="1" applyProtection="1">
      <alignment horizontal="center" vertical="center" wrapText="1"/>
    </xf>
    <xf numFmtId="0" fontId="13" fillId="0" borderId="0" xfId="87" applyFont="1" applyFill="1" applyAlignment="1">
      <alignment horizontal="center" vertical="center"/>
    </xf>
    <xf numFmtId="0" fontId="13" fillId="2" borderId="11" xfId="87" applyNumberFormat="1" applyFont="1" applyFill="1" applyBorder="1" applyAlignment="1" applyProtection="1">
      <alignment horizontal="center" vertical="center" wrapText="1"/>
    </xf>
    <xf numFmtId="0" fontId="13" fillId="2" borderId="12" xfId="87" applyNumberFormat="1" applyFont="1" applyFill="1" applyBorder="1" applyAlignment="1" applyProtection="1">
      <alignment horizontal="center" vertical="center" wrapText="1"/>
    </xf>
    <xf numFmtId="0" fontId="13" fillId="2" borderId="14" xfId="87" applyNumberFormat="1" applyFont="1" applyFill="1" applyBorder="1" applyAlignment="1" applyProtection="1">
      <alignment horizontal="center" vertical="center" wrapText="1"/>
    </xf>
    <xf numFmtId="0" fontId="13" fillId="0" borderId="0" xfId="87" applyNumberFormat="1" applyFont="1" applyFill="1" applyAlignment="1" applyProtection="1">
      <alignment horizontal="center" vertical="center" wrapText="1"/>
    </xf>
    <xf numFmtId="0" fontId="15" fillId="0" borderId="1" xfId="87" applyNumberFormat="1" applyFont="1" applyFill="1" applyBorder="1" applyAlignment="1" applyProtection="1">
      <alignment horizontal="center" vertical="center"/>
    </xf>
    <xf numFmtId="181" fontId="15" fillId="0" borderId="2" xfId="87" applyNumberFormat="1" applyFont="1" applyFill="1" applyBorder="1" applyAlignment="1" applyProtection="1">
      <alignment horizontal="center" vertical="center" wrapText="1"/>
    </xf>
    <xf numFmtId="0" fontId="15" fillId="2" borderId="2" xfId="87" applyNumberFormat="1" applyFont="1" applyFill="1" applyBorder="1" applyAlignment="1" applyProtection="1">
      <alignment horizontal="center" vertical="center"/>
    </xf>
    <xf numFmtId="181" fontId="15" fillId="0" borderId="2" xfId="87" applyNumberFormat="1" applyFill="1" applyBorder="1" applyAlignment="1" applyProtection="1">
      <alignment horizontal="center" vertical="center" wrapText="1"/>
    </xf>
    <xf numFmtId="0" fontId="13" fillId="0" borderId="0" xfId="92" applyFont="1" applyAlignment="1">
      <alignment horizontal="center" vertical="center" wrapText="1"/>
    </xf>
    <xf numFmtId="183" fontId="15" fillId="0" borderId="0" xfId="94" applyNumberFormat="1" applyFill="1" applyAlignment="1">
      <alignment horizontal="right" vertical="center"/>
    </xf>
    <xf numFmtId="0" fontId="13" fillId="0" borderId="0" xfId="94" applyFont="1" applyAlignment="1">
      <alignment horizontal="centerContinuous" vertical="center"/>
    </xf>
    <xf numFmtId="0" fontId="13" fillId="0" borderId="0" xfId="94" applyFont="1" applyAlignment="1">
      <alignment horizontal="center" vertical="center"/>
    </xf>
    <xf numFmtId="0" fontId="15" fillId="0" borderId="0" xfId="94" applyAlignment="1">
      <alignment horizontal="center" vertical="center"/>
    </xf>
    <xf numFmtId="0" fontId="13" fillId="0" borderId="0" xfId="94" applyFont="1" applyAlignment="1">
      <alignment horizontal="right" vertical="center" wrapText="1"/>
    </xf>
    <xf numFmtId="0" fontId="13" fillId="0" borderId="0" xfId="94" applyFont="1" applyAlignment="1">
      <alignment horizontal="center" vertical="center" wrapText="1"/>
    </xf>
    <xf numFmtId="0" fontId="14" fillId="0" borderId="0" xfId="94" applyNumberFormat="1" applyFont="1" applyFill="1" applyAlignment="1" applyProtection="1">
      <alignment horizontal="center" vertical="center" wrapText="1"/>
    </xf>
    <xf numFmtId="0" fontId="13" fillId="0" borderId="1" xfId="94" applyFont="1" applyBorder="1" applyAlignment="1">
      <alignment horizontal="centerContinuous" vertical="center" wrapText="1"/>
    </xf>
    <xf numFmtId="0" fontId="13" fillId="0" borderId="0" xfId="94" applyFont="1" applyAlignment="1">
      <alignment horizontal="left" vertical="center" wrapText="1"/>
    </xf>
    <xf numFmtId="0" fontId="13" fillId="2" borderId="2" xfId="94" applyFont="1" applyFill="1" applyBorder="1" applyAlignment="1">
      <alignment horizontal="center" vertical="center" wrapText="1"/>
    </xf>
    <xf numFmtId="0" fontId="13" fillId="2" borderId="3" xfId="94" applyNumberFormat="1" applyFont="1" applyFill="1" applyBorder="1" applyAlignment="1" applyProtection="1">
      <alignment horizontal="center" vertical="center"/>
    </xf>
    <xf numFmtId="0" fontId="13" fillId="2" borderId="13" xfId="94" applyNumberFormat="1" applyFont="1" applyFill="1" applyBorder="1" applyAlignment="1" applyProtection="1">
      <alignment horizontal="center" vertical="center"/>
    </xf>
    <xf numFmtId="0" fontId="13" fillId="2" borderId="4" xfId="94" applyNumberFormat="1" applyFont="1" applyFill="1" applyBorder="1" applyAlignment="1" applyProtection="1">
      <alignment horizontal="center" vertical="center"/>
    </xf>
    <xf numFmtId="0" fontId="13" fillId="2" borderId="2" xfId="94" applyNumberFormat="1" applyFont="1" applyFill="1" applyBorder="1" applyAlignment="1" applyProtection="1">
      <alignment horizontal="center" vertical="center"/>
    </xf>
    <xf numFmtId="0" fontId="13" fillId="0" borderId="0" xfId="94" applyNumberFormat="1" applyFont="1" applyFill="1" applyAlignment="1" applyProtection="1">
      <alignment horizontal="center" vertical="center" wrapText="1"/>
    </xf>
    <xf numFmtId="0" fontId="13" fillId="0" borderId="0" xfId="94" applyNumberFormat="1" applyFont="1" applyFill="1" applyAlignment="1" applyProtection="1">
      <alignment vertical="center" wrapText="1"/>
    </xf>
    <xf numFmtId="0" fontId="13" fillId="0" borderId="1" xfId="94" applyNumberFormat="1" applyFont="1" applyFill="1" applyBorder="1" applyAlignment="1" applyProtection="1">
      <alignment horizontal="center" vertical="center" wrapText="1"/>
    </xf>
    <xf numFmtId="0" fontId="13" fillId="0" borderId="0" xfId="94" applyNumberFormat="1" applyFont="1" applyFill="1" applyAlignment="1" applyProtection="1">
      <alignment horizontal="center" wrapText="1"/>
    </xf>
    <xf numFmtId="183" fontId="13" fillId="0" borderId="0" xfId="94" applyNumberFormat="1" applyFont="1" applyFill="1" applyAlignment="1">
      <alignment horizontal="right" vertical="center"/>
    </xf>
    <xf numFmtId="0" fontId="13" fillId="0" borderId="0" xfId="94" applyFont="1" applyFill="1" applyAlignment="1">
      <alignment horizontal="centerContinuous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3" fillId="2" borderId="0" xfId="92" applyFont="1" applyFill="1" applyAlignment="1">
      <alignment vertical="center"/>
    </xf>
    <xf numFmtId="0" fontId="15" fillId="0" borderId="0" xfId="92" applyFill="1" applyAlignment="1">
      <alignment vertical="center"/>
    </xf>
    <xf numFmtId="49" fontId="13" fillId="2" borderId="0" xfId="92" applyNumberFormat="1" applyFont="1" applyFill="1" applyAlignment="1">
      <alignment horizontal="center" vertical="center"/>
    </xf>
    <xf numFmtId="0" fontId="13" fillId="2" borderId="0" xfId="92" applyFont="1" applyFill="1" applyAlignment="1">
      <alignment horizontal="left" vertical="center"/>
    </xf>
    <xf numFmtId="182" fontId="13" fillId="2" borderId="0" xfId="92" applyNumberFormat="1" applyFont="1" applyFill="1" applyAlignment="1">
      <alignment horizontal="center" vertical="center"/>
    </xf>
    <xf numFmtId="0" fontId="15" fillId="0" borderId="0" xfId="92" applyAlignment="1">
      <alignment horizontal="center" vertical="center"/>
    </xf>
    <xf numFmtId="0" fontId="15" fillId="0" borderId="0" xfId="92" applyFont="1" applyAlignment="1">
      <alignment horizontal="center" vertical="center"/>
    </xf>
    <xf numFmtId="0" fontId="15" fillId="0" borderId="0" xfId="92">
      <alignment vertical="center"/>
    </xf>
    <xf numFmtId="0" fontId="14" fillId="0" borderId="0" xfId="92" applyNumberFormat="1" applyFont="1" applyFill="1" applyAlignment="1" applyProtection="1">
      <alignment horizontal="center" vertical="center"/>
    </xf>
    <xf numFmtId="0" fontId="13" fillId="0" borderId="0" xfId="92" applyFont="1" applyFill="1" applyAlignment="1">
      <alignment horizontal="center" vertical="center"/>
    </xf>
    <xf numFmtId="0" fontId="13" fillId="0" borderId="0" xfId="92" applyFont="1" applyAlignment="1">
      <alignment horizontal="center" vertical="center"/>
    </xf>
    <xf numFmtId="0" fontId="13" fillId="2" borderId="11" xfId="92" applyFont="1" applyFill="1" applyBorder="1" applyAlignment="1">
      <alignment horizontal="center" vertical="center"/>
    </xf>
    <xf numFmtId="0" fontId="13" fillId="2" borderId="5" xfId="92" applyFont="1" applyFill="1" applyBorder="1" applyAlignment="1">
      <alignment horizontal="center" vertical="center"/>
    </xf>
    <xf numFmtId="0" fontId="13" fillId="2" borderId="3" xfId="92" applyNumberFormat="1" applyFont="1" applyFill="1" applyBorder="1" applyAlignment="1" applyProtection="1">
      <alignment horizontal="center" vertical="center" wrapText="1"/>
    </xf>
    <xf numFmtId="0" fontId="13" fillId="0" borderId="3" xfId="92" applyNumberFormat="1" applyFont="1" applyFill="1" applyBorder="1" applyAlignment="1" applyProtection="1">
      <alignment horizontal="center" vertical="center" wrapText="1"/>
    </xf>
    <xf numFmtId="0" fontId="13" fillId="2" borderId="2" xfId="92" applyNumberFormat="1" applyFont="1" applyFill="1" applyBorder="1" applyAlignment="1" applyProtection="1">
      <alignment horizontal="center" vertical="center" wrapText="1"/>
    </xf>
    <xf numFmtId="0" fontId="13" fillId="2" borderId="6" xfId="92" applyFont="1" applyFill="1" applyBorder="1" applyAlignment="1">
      <alignment horizontal="center" vertical="center"/>
    </xf>
    <xf numFmtId="0" fontId="13" fillId="2" borderId="3" xfId="92" applyNumberFormat="1" applyFont="1" applyFill="1" applyBorder="1" applyAlignment="1" applyProtection="1">
      <alignment horizontal="center" vertical="center"/>
    </xf>
    <xf numFmtId="0" fontId="13" fillId="0" borderId="2" xfId="92" applyNumberFormat="1" applyFont="1" applyFill="1" applyBorder="1" applyAlignment="1" applyProtection="1">
      <alignment horizontal="center" vertical="center" wrapText="1"/>
    </xf>
    <xf numFmtId="0" fontId="13" fillId="2" borderId="1" xfId="92" applyFont="1" applyFill="1" applyBorder="1" applyAlignment="1">
      <alignment horizontal="center" vertical="center" wrapText="1"/>
    </xf>
    <xf numFmtId="0" fontId="13" fillId="2" borderId="12" xfId="92" applyFont="1" applyFill="1" applyBorder="1" applyAlignment="1">
      <alignment horizontal="center" vertical="center" wrapText="1"/>
    </xf>
    <xf numFmtId="0" fontId="13" fillId="2" borderId="11" xfId="92" applyFont="1" applyFill="1" applyBorder="1" applyAlignment="1">
      <alignment horizontal="center" vertical="center" wrapText="1"/>
    </xf>
    <xf numFmtId="177" fontId="15" fillId="2" borderId="2" xfId="0" applyNumberFormat="1" applyFont="1" applyFill="1" applyBorder="1" applyAlignment="1">
      <alignment horizontal="center" vertical="center" wrapText="1"/>
    </xf>
    <xf numFmtId="0" fontId="13" fillId="2" borderId="2" xfId="92" applyNumberFormat="1" applyFont="1" applyFill="1" applyBorder="1" applyAlignment="1" applyProtection="1">
      <alignment horizontal="center" vertical="center"/>
    </xf>
    <xf numFmtId="0" fontId="13" fillId="2" borderId="14" xfId="92" applyNumberFormat="1" applyFont="1" applyFill="1" applyBorder="1" applyAlignment="1" applyProtection="1">
      <alignment horizontal="center" vertical="center" wrapText="1"/>
    </xf>
    <xf numFmtId="182" fontId="13" fillId="2" borderId="14" xfId="92" applyNumberFormat="1" applyFont="1" applyFill="1" applyBorder="1" applyAlignment="1" applyProtection="1">
      <alignment horizontal="center" vertical="center" wrapText="1"/>
    </xf>
    <xf numFmtId="0" fontId="13" fillId="2" borderId="11" xfId="92" applyNumberFormat="1" applyFont="1" applyFill="1" applyBorder="1" applyAlignment="1" applyProtection="1">
      <alignment horizontal="center" vertical="center" wrapText="1"/>
    </xf>
    <xf numFmtId="182" fontId="13" fillId="2" borderId="2" xfId="92" applyNumberFormat="1" applyFont="1" applyFill="1" applyBorder="1" applyAlignment="1" applyProtection="1">
      <alignment horizontal="center" vertical="center" wrapText="1"/>
    </xf>
    <xf numFmtId="0" fontId="15" fillId="0" borderId="0" xfId="92" applyFont="1" applyAlignment="1">
      <alignment horizontal="center" vertical="center" wrapText="1"/>
    </xf>
    <xf numFmtId="0" fontId="13" fillId="2" borderId="0" xfId="92" applyFont="1" applyFill="1" applyAlignment="1">
      <alignment horizontal="center" vertical="center"/>
    </xf>
    <xf numFmtId="0" fontId="15" fillId="0" borderId="1" xfId="92" applyFont="1" applyBorder="1" applyAlignment="1">
      <alignment horizontal="center" vertical="center" wrapText="1"/>
    </xf>
    <xf numFmtId="0" fontId="13" fillId="2" borderId="1" xfId="92" applyNumberFormat="1" applyFont="1" applyFill="1" applyBorder="1" applyAlignment="1" applyProtection="1">
      <alignment horizontal="center" vertical="center"/>
    </xf>
    <xf numFmtId="0" fontId="15" fillId="2" borderId="4" xfId="92" applyFont="1" applyFill="1" applyBorder="1" applyAlignment="1">
      <alignment horizontal="center" vertical="center" wrapText="1"/>
    </xf>
    <xf numFmtId="0" fontId="15" fillId="2" borderId="14" xfId="92" applyFont="1" applyFill="1" applyBorder="1" applyAlignment="1">
      <alignment horizontal="center" vertical="center" wrapText="1"/>
    </xf>
    <xf numFmtId="0" fontId="15" fillId="2" borderId="4" xfId="92" applyFont="1" applyFill="1" applyBorder="1" applyAlignment="1" applyProtection="1">
      <alignment horizontal="center" vertical="center" wrapText="1"/>
      <protection locked="0"/>
    </xf>
    <xf numFmtId="0" fontId="15" fillId="2" borderId="2" xfId="92" applyFont="1" applyFill="1" applyBorder="1" applyAlignment="1">
      <alignment horizontal="center" vertical="center" wrapText="1"/>
    </xf>
    <xf numFmtId="0" fontId="15" fillId="0" borderId="0" xfId="78" applyFill="1">
      <alignment vertical="center"/>
    </xf>
    <xf numFmtId="0" fontId="13" fillId="0" borderId="0" xfId="78" applyFont="1" applyAlignment="1">
      <alignment horizontal="centerContinuous" vertical="center"/>
    </xf>
    <xf numFmtId="0" fontId="13" fillId="0" borderId="0" xfId="78" applyFont="1" applyAlignment="1">
      <alignment horizontal="center" vertical="center"/>
    </xf>
    <xf numFmtId="0" fontId="15" fillId="0" borderId="0" xfId="78">
      <alignment vertical="center"/>
    </xf>
    <xf numFmtId="0" fontId="13" fillId="0" borderId="0" xfId="78" applyFont="1" applyAlignment="1">
      <alignment horizontal="right" vertical="center" wrapText="1"/>
    </xf>
    <xf numFmtId="0" fontId="13" fillId="0" borderId="0" xfId="78" applyFont="1" applyAlignment="1">
      <alignment horizontal="center" vertical="center" wrapText="1"/>
    </xf>
    <xf numFmtId="0" fontId="14" fillId="0" borderId="0" xfId="78" applyNumberFormat="1" applyFont="1" applyFill="1" applyAlignment="1" applyProtection="1">
      <alignment horizontal="center" vertical="center"/>
    </xf>
    <xf numFmtId="0" fontId="13" fillId="0" borderId="1" xfId="78" applyFont="1" applyBorder="1" applyAlignment="1">
      <alignment horizontal="centerContinuous" vertical="center" wrapText="1"/>
    </xf>
    <xf numFmtId="0" fontId="13" fillId="0" borderId="1" xfId="78" applyFont="1" applyBorder="1" applyAlignment="1">
      <alignment horizontal="left" vertical="center" wrapText="1"/>
    </xf>
    <xf numFmtId="0" fontId="13" fillId="0" borderId="0" xfId="78" applyFont="1" applyFill="1" applyAlignment="1">
      <alignment horizontal="left" vertical="center" wrapText="1"/>
    </xf>
    <xf numFmtId="0" fontId="13" fillId="0" borderId="1" xfId="78" applyFont="1" applyBorder="1" applyAlignment="1">
      <alignment horizontal="center" vertical="center" wrapText="1"/>
    </xf>
    <xf numFmtId="0" fontId="13" fillId="0" borderId="2" xfId="78" applyFont="1" applyFill="1" applyBorder="1" applyAlignment="1">
      <alignment horizontal="center" vertical="center" wrapText="1"/>
    </xf>
    <xf numFmtId="0" fontId="13" fillId="2" borderId="2" xfId="78" applyFont="1" applyFill="1" applyBorder="1" applyAlignment="1">
      <alignment horizontal="center" vertical="center" wrapText="1"/>
    </xf>
    <xf numFmtId="49" fontId="13" fillId="2" borderId="2" xfId="78" applyNumberFormat="1" applyFont="1" applyFill="1" applyBorder="1" applyAlignment="1" applyProtection="1">
      <alignment horizontal="center" vertical="center" wrapText="1"/>
    </xf>
    <xf numFmtId="0" fontId="13" fillId="2" borderId="3" xfId="78" applyFont="1" applyFill="1" applyBorder="1" applyAlignment="1">
      <alignment horizontal="center" vertical="center" wrapText="1"/>
    </xf>
    <xf numFmtId="0" fontId="13" fillId="2" borderId="2" xfId="78" applyNumberFormat="1" applyFont="1" applyFill="1" applyBorder="1" applyAlignment="1" applyProtection="1">
      <alignment horizontal="center" vertical="center" wrapText="1"/>
    </xf>
    <xf numFmtId="0" fontId="13" fillId="2" borderId="11" xfId="78" applyFont="1" applyFill="1" applyBorder="1" applyAlignment="1">
      <alignment horizontal="center" vertical="center" wrapText="1"/>
    </xf>
    <xf numFmtId="0" fontId="13" fillId="0" borderId="0" xfId="78" applyFont="1" applyAlignment="1">
      <alignment horizontal="center" vertical="top"/>
    </xf>
    <xf numFmtId="0" fontId="13" fillId="0" borderId="1" xfId="78" applyNumberFormat="1" applyFont="1" applyFill="1" applyBorder="1" applyAlignment="1" applyProtection="1">
      <alignment horizontal="center" vertical="center"/>
    </xf>
    <xf numFmtId="0" fontId="13" fillId="2" borderId="9" xfId="78" applyNumberFormat="1" applyFont="1" applyFill="1" applyBorder="1" applyAlignment="1" applyProtection="1">
      <alignment horizontal="center" vertical="center"/>
    </xf>
    <xf numFmtId="0" fontId="13" fillId="2" borderId="14" xfId="78" applyNumberFormat="1" applyFont="1" applyFill="1" applyBorder="1" applyAlignment="1" applyProtection="1">
      <alignment horizontal="center" vertical="center"/>
    </xf>
    <xf numFmtId="0" fontId="13" fillId="2" borderId="3" xfId="78" applyNumberFormat="1" applyFont="1" applyFill="1" applyBorder="1" applyAlignment="1" applyProtection="1">
      <alignment horizontal="center" vertical="center"/>
    </xf>
    <xf numFmtId="0" fontId="13" fillId="2" borderId="2" xfId="78" applyNumberFormat="1" applyFont="1" applyFill="1" applyBorder="1" applyAlignment="1" applyProtection="1">
      <alignment horizontal="center" vertical="center"/>
    </xf>
    <xf numFmtId="0" fontId="15" fillId="2" borderId="11" xfId="78" applyFill="1" applyBorder="1" applyAlignment="1">
      <alignment horizontal="center" vertical="center"/>
    </xf>
    <xf numFmtId="0" fontId="13" fillId="2" borderId="12" xfId="78" applyFont="1" applyFill="1" applyBorder="1" applyAlignment="1">
      <alignment horizontal="center" vertical="center"/>
    </xf>
    <xf numFmtId="0" fontId="13" fillId="0" borderId="0" xfId="78" applyFont="1" applyAlignment="1">
      <alignment horizontal="left" vertical="center" wrapText="1"/>
    </xf>
    <xf numFmtId="0" fontId="13" fillId="0" borderId="0" xfId="78" applyFont="1" applyFill="1" applyAlignment="1">
      <alignment horizontal="centerContinuous" vertical="center"/>
    </xf>
    <xf numFmtId="0" fontId="15" fillId="0" borderId="0" xfId="93" applyFill="1">
      <alignment vertical="center"/>
    </xf>
    <xf numFmtId="0" fontId="13" fillId="0" borderId="0" xfId="93" applyFont="1" applyAlignment="1">
      <alignment horizontal="centerContinuous" vertical="center"/>
    </xf>
    <xf numFmtId="0" fontId="13" fillId="0" borderId="0" xfId="93" applyFont="1" applyAlignment="1">
      <alignment horizontal="center" vertical="center"/>
    </xf>
    <xf numFmtId="49" fontId="13" fillId="0" borderId="0" xfId="93" applyNumberFormat="1" applyFont="1" applyAlignment="1">
      <alignment horizontal="center" vertical="center"/>
    </xf>
    <xf numFmtId="0" fontId="15" fillId="0" borderId="0" xfId="93">
      <alignment vertical="center"/>
    </xf>
    <xf numFmtId="0" fontId="13" fillId="0" borderId="0" xfId="93" applyFont="1" applyAlignment="1">
      <alignment horizontal="right" vertical="center"/>
    </xf>
    <xf numFmtId="0" fontId="14" fillId="0" borderId="0" xfId="93" applyNumberFormat="1" applyFont="1" applyFill="1" applyAlignment="1" applyProtection="1">
      <alignment horizontal="center" vertical="center"/>
    </xf>
    <xf numFmtId="0" fontId="13" fillId="0" borderId="1" xfId="93" applyFont="1" applyBorder="1" applyAlignment="1">
      <alignment horizontal="left" vertical="center" wrapText="1"/>
    </xf>
    <xf numFmtId="0" fontId="13" fillId="0" borderId="1" xfId="93" applyFont="1" applyBorder="1" applyAlignment="1">
      <alignment horizontal="center" vertical="center" wrapText="1"/>
    </xf>
    <xf numFmtId="0" fontId="13" fillId="0" borderId="0" xfId="93" applyFont="1" applyAlignment="1">
      <alignment horizontal="center" vertical="center" wrapText="1"/>
    </xf>
    <xf numFmtId="49" fontId="13" fillId="0" borderId="0" xfId="93" applyNumberFormat="1" applyFont="1" applyAlignment="1">
      <alignment horizontal="center" vertical="center" wrapText="1"/>
    </xf>
    <xf numFmtId="49" fontId="13" fillId="0" borderId="1" xfId="93" applyNumberFormat="1" applyFont="1" applyBorder="1" applyAlignment="1">
      <alignment horizontal="center" vertical="center" wrapText="1"/>
    </xf>
    <xf numFmtId="0" fontId="13" fillId="2" borderId="2" xfId="93" applyFont="1" applyFill="1" applyBorder="1" applyAlignment="1">
      <alignment horizontal="center" vertical="center" wrapText="1"/>
    </xf>
    <xf numFmtId="0" fontId="13" fillId="2" borderId="3" xfId="93" applyFont="1" applyFill="1" applyBorder="1" applyAlignment="1">
      <alignment horizontal="center" vertical="center" wrapText="1"/>
    </xf>
    <xf numFmtId="0" fontId="13" fillId="2" borderId="2" xfId="93" applyNumberFormat="1" applyFont="1" applyFill="1" applyBorder="1" applyAlignment="1" applyProtection="1">
      <alignment horizontal="center" vertical="center" wrapText="1"/>
    </xf>
    <xf numFmtId="49" fontId="13" fillId="2" borderId="2" xfId="93" applyNumberFormat="1" applyFont="1" applyFill="1" applyBorder="1" applyAlignment="1">
      <alignment horizontal="center" vertical="center" wrapText="1"/>
    </xf>
    <xf numFmtId="0" fontId="13" fillId="2" borderId="11" xfId="93" applyFont="1" applyFill="1" applyBorder="1" applyAlignment="1">
      <alignment horizontal="center" vertical="center" wrapText="1"/>
    </xf>
    <xf numFmtId="49" fontId="15" fillId="0" borderId="2" xfId="93" applyNumberFormat="1" applyFont="1" applyFill="1" applyBorder="1" applyAlignment="1" applyProtection="1">
      <alignment horizontal="left" vertical="center" wrapText="1"/>
    </xf>
    <xf numFmtId="49" fontId="15" fillId="0" borderId="13" xfId="93" applyNumberFormat="1" applyFont="1" applyFill="1" applyBorder="1" applyAlignment="1" applyProtection="1">
      <alignment horizontal="center" vertical="center" wrapText="1"/>
    </xf>
    <xf numFmtId="49" fontId="15" fillId="2" borderId="3" xfId="0" applyNumberFormat="1" applyFont="1" applyFill="1" applyBorder="1" applyAlignment="1">
      <alignment horizontal="left" vertical="center" wrapText="1"/>
    </xf>
    <xf numFmtId="0" fontId="15" fillId="0" borderId="0" xfId="93" applyFont="1" applyAlignment="1">
      <alignment horizontal="centerContinuous" vertical="center"/>
    </xf>
    <xf numFmtId="0" fontId="15" fillId="0" borderId="0" xfId="93" applyFont="1" applyFill="1" applyAlignment="1">
      <alignment horizontal="centerContinuous" vertical="center"/>
    </xf>
    <xf numFmtId="0" fontId="15" fillId="0" borderId="0" xfId="93" applyFont="1" applyFill="1" applyAlignment="1">
      <alignment horizontal="center" vertical="center"/>
    </xf>
    <xf numFmtId="49" fontId="15" fillId="0" borderId="0" xfId="93" applyNumberFormat="1" applyFont="1" applyFill="1" applyAlignment="1">
      <alignment horizontal="center" vertical="center"/>
    </xf>
    <xf numFmtId="0" fontId="13" fillId="0" borderId="0" xfId="93" applyFont="1" applyFill="1" applyAlignment="1">
      <alignment horizontal="centerContinuous" vertical="center"/>
    </xf>
    <xf numFmtId="0" fontId="13" fillId="0" borderId="0" xfId="93" applyFont="1" applyFill="1" applyAlignment="1">
      <alignment horizontal="center" vertical="center"/>
    </xf>
    <xf numFmtId="49" fontId="13" fillId="0" borderId="0" xfId="93" applyNumberFormat="1" applyFont="1" applyFill="1" applyAlignment="1">
      <alignment horizontal="center" vertical="center"/>
    </xf>
    <xf numFmtId="49" fontId="15" fillId="0" borderId="0" xfId="0" applyNumberFormat="1" applyFont="1" applyFill="1" applyAlignment="1" applyProtection="1">
      <alignment horizontal="center" vertical="top"/>
    </xf>
    <xf numFmtId="49" fontId="13" fillId="0" borderId="1" xfId="93" applyNumberFormat="1" applyFont="1" applyFill="1" applyBorder="1" applyAlignment="1" applyProtection="1">
      <alignment horizontal="center" vertical="center" wrapText="1"/>
    </xf>
    <xf numFmtId="49" fontId="13" fillId="2" borderId="14" xfId="93" applyNumberFormat="1" applyFont="1" applyFill="1" applyBorder="1" applyAlignment="1">
      <alignment horizontal="center" vertical="center" wrapText="1"/>
    </xf>
    <xf numFmtId="49" fontId="15" fillId="0" borderId="14" xfId="93" applyNumberFormat="1" applyFont="1" applyFill="1" applyBorder="1" applyAlignment="1" applyProtection="1">
      <alignment horizontal="center" vertical="center"/>
    </xf>
    <xf numFmtId="49" fontId="15" fillId="0" borderId="2" xfId="93" applyNumberFormat="1" applyFont="1" applyFill="1" applyBorder="1" applyAlignment="1" applyProtection="1">
      <alignment horizontal="center" vertical="center"/>
    </xf>
    <xf numFmtId="49" fontId="13" fillId="2" borderId="2" xfId="93" applyNumberFormat="1" applyFont="1" applyFill="1" applyBorder="1" applyAlignment="1">
      <alignment horizontal="center" vertical="center"/>
    </xf>
    <xf numFmtId="49" fontId="15" fillId="0" borderId="0" xfId="93" applyNumberFormat="1" applyFont="1" applyAlignment="1">
      <alignment horizontal="center" vertical="center"/>
    </xf>
    <xf numFmtId="183" fontId="0" fillId="0" borderId="0" xfId="0" applyNumberFormat="1"/>
    <xf numFmtId="183" fontId="18" fillId="0" borderId="0" xfId="0" applyNumberFormat="1" applyFont="1" applyFill="1" applyProtection="1"/>
    <xf numFmtId="49" fontId="15" fillId="0" borderId="0" xfId="0" applyNumberFormat="1" applyFont="1" applyFill="1" applyAlignment="1" applyProtection="1">
      <alignment horizontal="right" vertical="top"/>
    </xf>
    <xf numFmtId="0" fontId="20" fillId="0" borderId="0" xfId="0" applyNumberFormat="1" applyFont="1" applyFill="1" applyAlignment="1" applyProtection="1">
      <alignment vertical="center"/>
    </xf>
    <xf numFmtId="183" fontId="20" fillId="2" borderId="2" xfId="0" applyNumberFormat="1" applyFont="1" applyFill="1" applyBorder="1" applyAlignment="1" applyProtection="1">
      <alignment horizontal="centerContinuous" vertical="center"/>
    </xf>
    <xf numFmtId="183" fontId="20" fillId="2" borderId="2" xfId="0" applyNumberFormat="1" applyFont="1" applyFill="1" applyBorder="1" applyAlignment="1" applyProtection="1">
      <alignment horizontal="center" vertical="center" wrapText="1"/>
    </xf>
    <xf numFmtId="179" fontId="13" fillId="0" borderId="2" xfId="0" applyNumberFormat="1" applyFont="1" applyFill="1" applyBorder="1" applyAlignment="1" applyProtection="1">
      <alignment horizontal="right" vertical="center" wrapText="1"/>
    </xf>
    <xf numFmtId="0" fontId="13" fillId="0" borderId="2" xfId="0" applyFont="1" applyFill="1" applyBorder="1" applyAlignment="1">
      <alignment vertical="center"/>
    </xf>
    <xf numFmtId="179" fontId="13" fillId="0" borderId="2" xfId="0" applyNumberFormat="1" applyFont="1" applyFill="1" applyBorder="1" applyAlignment="1">
      <alignment horizontal="right" vertical="center" wrapText="1"/>
    </xf>
    <xf numFmtId="4" fontId="0" fillId="2" borderId="14" xfId="0" applyNumberFormat="1" applyFill="1" applyBorder="1" applyAlignment="1">
      <alignment horizontal="center" vertical="center" wrapText="1"/>
    </xf>
    <xf numFmtId="4" fontId="0" fillId="2" borderId="11" xfId="0" applyNumberForma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40" fontId="0" fillId="2" borderId="2" xfId="0" applyNumberFormat="1" applyFill="1" applyBorder="1" applyAlignment="1">
      <alignment horizontal="center" vertical="center" wrapText="1"/>
    </xf>
    <xf numFmtId="0" fontId="13" fillId="0" borderId="2" xfId="95" applyFont="1" applyFill="1" applyBorder="1">
      <alignment vertical="center"/>
    </xf>
    <xf numFmtId="179" fontId="13" fillId="0" borderId="2" xfId="0" applyNumberFormat="1" applyFont="1" applyFill="1" applyBorder="1" applyAlignment="1" applyProtection="1">
      <alignment horizontal="center" vertical="center" wrapText="1"/>
    </xf>
    <xf numFmtId="49" fontId="0" fillId="2" borderId="14" xfId="0" applyNumberFormat="1" applyFill="1" applyBorder="1" applyAlignment="1">
      <alignment horizontal="center" vertical="center" wrapText="1"/>
    </xf>
    <xf numFmtId="0" fontId="0" fillId="0" borderId="2" xfId="0" applyFill="1" applyBorder="1"/>
    <xf numFmtId="0" fontId="13" fillId="0" borderId="2" xfId="0" applyNumberFormat="1" applyFont="1" applyFill="1" applyBorder="1" applyAlignment="1" applyProtection="1">
      <alignment horizontal="left" vertical="center" wrapText="1"/>
    </xf>
    <xf numFmtId="183" fontId="13" fillId="0" borderId="2" xfId="0" applyNumberFormat="1" applyFont="1" applyFill="1" applyBorder="1" applyAlignment="1" applyProtection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right" vertical="center" wrapText="1"/>
    </xf>
    <xf numFmtId="0" fontId="15" fillId="0" borderId="15" xfId="0" applyNumberFormat="1" applyFont="1" applyFill="1" applyBorder="1" applyAlignment="1" applyProtection="1">
      <alignment horizontal="left" vertical="center"/>
    </xf>
  </cellXfs>
  <cellStyles count="113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_E8AF75BCA17C4A7BA79F29CA83B6F5A7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60% - 强调文字颜色 4 2" xfId="44"/>
    <cellStyle name="输出 2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适中 2" xfId="56"/>
    <cellStyle name="40% - 强调文字颜色 6" xfId="57" builtinId="51"/>
    <cellStyle name="40% - 强调文字颜色 6 2" xfId="58"/>
    <cellStyle name="60% - 强调文字颜色 6" xfId="59" builtinId="52"/>
    <cellStyle name="20% - 强调文字颜色 2 2" xfId="60"/>
    <cellStyle name="20% - 强调文字颜色 3 2" xfId="61"/>
    <cellStyle name="常规 3" xfId="62"/>
    <cellStyle name="20% - 强调文字颜色 4 2" xfId="63"/>
    <cellStyle name="20% - 强调文字颜色 5 2" xfId="64"/>
    <cellStyle name="20% - 强调文字颜色 6 2" xfId="65"/>
    <cellStyle name="40% - 强调文字颜色 3 2" xfId="66"/>
    <cellStyle name="60% - 强调文字颜色 1 2" xfId="67"/>
    <cellStyle name="60% - 强调文字颜色 2 2" xfId="68"/>
    <cellStyle name="60% - 强调文字颜色 3 2" xfId="69"/>
    <cellStyle name="60% - 强调文字颜色 5 2" xfId="70"/>
    <cellStyle name="60% - 强调文字颜色 6 2" xfId="71"/>
    <cellStyle name="标题 1 2" xfId="72"/>
    <cellStyle name="标题 2 2" xfId="73"/>
    <cellStyle name="标题 3 2" xfId="74"/>
    <cellStyle name="标题 4 2" xfId="75"/>
    <cellStyle name="标题 5" xfId="76"/>
    <cellStyle name="差 2" xfId="77"/>
    <cellStyle name="常规_EA9ADEE351EC4FBE8D6B10FECBD78F3B" xfId="78"/>
    <cellStyle name="常规 2" xfId="79"/>
    <cellStyle name="常规 2 2" xfId="80"/>
    <cellStyle name="常规 4" xfId="81"/>
    <cellStyle name="常规_01024199FB0E4AA990B5AE7002822FBB" xfId="82"/>
    <cellStyle name="常规_0B6CD2B80CC44853A61EA0F3C70718A7" xfId="83"/>
    <cellStyle name="常规_16D242D3E8CA48A39E7BABAD4C2ADF34" xfId="84"/>
    <cellStyle name="常规_234CAB730E9A49B381A8B2597D07D694" xfId="85"/>
    <cellStyle name="常规_385200E607F04804B5C7988757B03D63" xfId="86"/>
    <cellStyle name="常规_39487248717147F198562F069F2ADD01" xfId="87"/>
    <cellStyle name="常规_5E9FB8AE66E14E3CBF0A58F4E691094F" xfId="88"/>
    <cellStyle name="常规_76F45534EFC8460DA0F4824A8C8A34BC" xfId="89"/>
    <cellStyle name="常规_895BA4DC252E44F38DB6B1093505760C" xfId="90"/>
    <cellStyle name="常规_9BD24174709145A1A19E8F64762D88B5" xfId="91"/>
    <cellStyle name="常规_AB1B1E38243A4EE5BA45BBBA49A942B7" xfId="92"/>
    <cellStyle name="常规_F2C9F44EAE6D41698431DB70DDBCF964" xfId="93"/>
    <cellStyle name="常规_FA85956AF29D46888C80C611E9FB4855" xfId="94"/>
    <cellStyle name="常规_部门收支总表" xfId="95"/>
    <cellStyle name="常规_工资福利" xfId="96"/>
    <cellStyle name="好 2" xfId="97"/>
    <cellStyle name="汇总 2" xfId="98"/>
    <cellStyle name="货币 2" xfId="99"/>
    <cellStyle name="检查单元格 2" xfId="100"/>
    <cellStyle name="解释性文本 2" xfId="101"/>
    <cellStyle name="警告文本 2" xfId="102"/>
    <cellStyle name="链接单元格 2" xfId="103"/>
    <cellStyle name="千位分隔 2" xfId="104"/>
    <cellStyle name="强调文字颜色 1 2" xfId="105"/>
    <cellStyle name="强调文字颜色 2 2" xfId="106"/>
    <cellStyle name="强调文字颜色 3 2" xfId="107"/>
    <cellStyle name="强调文字颜色 4 2" xfId="108"/>
    <cellStyle name="强调文字颜色 5 2" xfId="109"/>
    <cellStyle name="强调文字颜色 6 2" xfId="110"/>
    <cellStyle name="输入 2" xfId="111"/>
    <cellStyle name="注释 2" xfId="11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showGridLines="0" showZeros="0" workbookViewId="0">
      <selection activeCell="F17" sqref="F17"/>
    </sheetView>
  </sheetViews>
  <sheetFormatPr defaultColWidth="9" defaultRowHeight="14.25" outlineLevelCol="7"/>
  <cols>
    <col min="1" max="1" width="33.875" customWidth="1"/>
    <col min="2" max="2" width="15.625" style="569" customWidth="1"/>
    <col min="3" max="3" width="24.5" customWidth="1"/>
    <col min="4" max="4" width="12.75" customWidth="1"/>
    <col min="5" max="5" width="22.625" customWidth="1"/>
    <col min="6" max="6" width="12.875" customWidth="1"/>
    <col min="7" max="7" width="21.75" customWidth="1"/>
    <col min="8" max="8" width="10.625" customWidth="1"/>
  </cols>
  <sheetData>
    <row r="1" ht="20.25" customHeight="1" spans="1:8">
      <c r="A1" s="387"/>
      <c r="B1" s="570"/>
      <c r="C1" s="389"/>
      <c r="D1" s="389"/>
      <c r="E1" s="389"/>
      <c r="H1" s="571" t="s">
        <v>0</v>
      </c>
    </row>
    <row r="2" ht="20.25" customHeight="1" spans="1:8">
      <c r="A2" s="391" t="s">
        <v>1</v>
      </c>
      <c r="B2" s="391"/>
      <c r="C2" s="391"/>
      <c r="D2" s="391"/>
      <c r="E2" s="391"/>
      <c r="F2" s="391"/>
      <c r="G2" s="391"/>
      <c r="H2" s="391"/>
    </row>
    <row r="3" ht="16.5" customHeight="1" spans="1:8">
      <c r="A3" s="392"/>
      <c r="B3" s="392"/>
      <c r="C3" s="392"/>
      <c r="D3" s="572"/>
      <c r="E3" s="572"/>
      <c r="H3" s="394" t="s">
        <v>2</v>
      </c>
    </row>
    <row r="4" ht="16.5" customHeight="1" spans="1:8">
      <c r="A4" s="395" t="s">
        <v>3</v>
      </c>
      <c r="B4" s="573"/>
      <c r="C4" s="396" t="s">
        <v>4</v>
      </c>
      <c r="D4" s="396"/>
      <c r="E4" s="396"/>
      <c r="F4" s="396"/>
      <c r="G4" s="396"/>
      <c r="H4" s="396"/>
    </row>
    <row r="5" ht="15" customHeight="1" spans="1:8">
      <c r="A5" s="397" t="s">
        <v>5</v>
      </c>
      <c r="B5" s="574" t="s">
        <v>6</v>
      </c>
      <c r="C5" s="396" t="s">
        <v>7</v>
      </c>
      <c r="D5" s="397" t="s">
        <v>6</v>
      </c>
      <c r="E5" s="396" t="s">
        <v>8</v>
      </c>
      <c r="F5" s="397" t="s">
        <v>6</v>
      </c>
      <c r="G5" s="396" t="s">
        <v>9</v>
      </c>
      <c r="H5" s="397" t="s">
        <v>6</v>
      </c>
    </row>
    <row r="6" s="69" customFormat="1" ht="15" customHeight="1" spans="1:8">
      <c r="A6" s="398" t="s">
        <v>10</v>
      </c>
      <c r="B6" s="399">
        <v>810.44</v>
      </c>
      <c r="C6" s="398" t="s">
        <v>11</v>
      </c>
      <c r="D6" s="575">
        <v>705.74</v>
      </c>
      <c r="E6" s="398" t="s">
        <v>12</v>
      </c>
      <c r="F6" s="410">
        <f>F7+F8+F9</f>
        <v>595.1</v>
      </c>
      <c r="G6" s="576" t="s">
        <v>13</v>
      </c>
      <c r="H6" s="577">
        <v>337.72</v>
      </c>
    </row>
    <row r="7" s="69" customFormat="1" ht="15" customHeight="1" spans="1:8">
      <c r="A7" s="398" t="s">
        <v>14</v>
      </c>
      <c r="B7" s="399">
        <v>219.73</v>
      </c>
      <c r="C7" s="576" t="s">
        <v>15</v>
      </c>
      <c r="D7" s="575"/>
      <c r="E7" s="398" t="s">
        <v>16</v>
      </c>
      <c r="F7" s="578">
        <v>337.72</v>
      </c>
      <c r="G7" s="576" t="s">
        <v>17</v>
      </c>
      <c r="H7" s="577">
        <v>186.61</v>
      </c>
    </row>
    <row r="8" s="69" customFormat="1" ht="15" customHeight="1" spans="1:8">
      <c r="A8" s="398" t="s">
        <v>18</v>
      </c>
      <c r="B8" s="399">
        <v>20</v>
      </c>
      <c r="C8" s="398" t="s">
        <v>19</v>
      </c>
      <c r="D8" s="575">
        <v>19.5</v>
      </c>
      <c r="E8" s="398" t="s">
        <v>20</v>
      </c>
      <c r="F8" s="410">
        <v>186.61</v>
      </c>
      <c r="G8" s="576" t="s">
        <v>21</v>
      </c>
      <c r="H8" s="577"/>
    </row>
    <row r="9" s="69" customFormat="1" ht="15" customHeight="1" spans="1:8">
      <c r="A9" s="404" t="s">
        <v>22</v>
      </c>
      <c r="B9" s="405">
        <v>570.71</v>
      </c>
      <c r="C9" s="398" t="s">
        <v>23</v>
      </c>
      <c r="D9" s="575"/>
      <c r="E9" s="398" t="s">
        <v>24</v>
      </c>
      <c r="F9" s="579">
        <v>70.77</v>
      </c>
      <c r="G9" s="576" t="s">
        <v>25</v>
      </c>
      <c r="H9" s="577"/>
    </row>
    <row r="10" s="69" customFormat="1" ht="15" customHeight="1" spans="1:8">
      <c r="A10" s="398" t="s">
        <v>26</v>
      </c>
      <c r="B10" s="580">
        <v>0</v>
      </c>
      <c r="C10" s="398" t="s">
        <v>27</v>
      </c>
      <c r="D10" s="575"/>
      <c r="E10" s="398" t="s">
        <v>28</v>
      </c>
      <c r="F10" s="581">
        <v>305</v>
      </c>
      <c r="G10" s="576" t="s">
        <v>29</v>
      </c>
      <c r="H10" s="577"/>
    </row>
    <row r="11" s="69" customFormat="1" ht="15" customHeight="1" spans="1:8">
      <c r="A11" s="398" t="s">
        <v>30</v>
      </c>
      <c r="B11" s="580"/>
      <c r="C11" s="398" t="s">
        <v>31</v>
      </c>
      <c r="D11" s="575">
        <v>4</v>
      </c>
      <c r="E11" s="582" t="s">
        <v>32</v>
      </c>
      <c r="F11" s="583"/>
      <c r="G11" s="576" t="s">
        <v>33</v>
      </c>
      <c r="H11" s="577"/>
    </row>
    <row r="12" s="69" customFormat="1" ht="15" customHeight="1" spans="1:8">
      <c r="A12" s="398" t="s">
        <v>34</v>
      </c>
      <c r="B12" s="580"/>
      <c r="C12" s="398" t="s">
        <v>35</v>
      </c>
      <c r="D12" s="575">
        <v>51.26</v>
      </c>
      <c r="E12" s="582" t="s">
        <v>36</v>
      </c>
      <c r="F12" s="410">
        <v>250</v>
      </c>
      <c r="G12" s="576" t="s">
        <v>37</v>
      </c>
      <c r="H12" s="577">
        <v>250</v>
      </c>
    </row>
    <row r="13" s="69" customFormat="1" ht="15" customHeight="1" spans="1:8">
      <c r="A13" s="398" t="s">
        <v>38</v>
      </c>
      <c r="B13" s="584">
        <v>39.66</v>
      </c>
      <c r="C13" s="398" t="s">
        <v>39</v>
      </c>
      <c r="D13" s="575">
        <v>16.6</v>
      </c>
      <c r="E13" s="582" t="s">
        <v>40</v>
      </c>
      <c r="F13" s="583"/>
      <c r="G13" s="576" t="s">
        <v>41</v>
      </c>
      <c r="H13" s="577"/>
    </row>
    <row r="14" s="69" customFormat="1" ht="15" customHeight="1" spans="1:8">
      <c r="A14" s="398" t="s">
        <v>42</v>
      </c>
      <c r="B14" s="406"/>
      <c r="C14" s="398" t="s">
        <v>43</v>
      </c>
      <c r="D14" s="575"/>
      <c r="E14" s="582" t="s">
        <v>44</v>
      </c>
      <c r="F14" s="583"/>
      <c r="G14" s="576" t="s">
        <v>45</v>
      </c>
      <c r="H14" s="577">
        <v>70.77</v>
      </c>
    </row>
    <row r="15" s="69" customFormat="1" ht="15" customHeight="1" spans="1:8">
      <c r="A15" s="398" t="s">
        <v>46</v>
      </c>
      <c r="B15" s="399">
        <v>50</v>
      </c>
      <c r="C15" s="398" t="s">
        <v>47</v>
      </c>
      <c r="D15" s="575">
        <v>103</v>
      </c>
      <c r="E15" s="582" t="s">
        <v>48</v>
      </c>
      <c r="F15" s="583"/>
      <c r="G15" s="576" t="s">
        <v>49</v>
      </c>
      <c r="H15" s="577"/>
    </row>
    <row r="16" s="69" customFormat="1" ht="15" customHeight="1" spans="1:8">
      <c r="A16" s="585"/>
      <c r="B16" s="406"/>
      <c r="C16" s="398" t="s">
        <v>50</v>
      </c>
      <c r="D16" s="575"/>
      <c r="E16" s="582" t="s">
        <v>51</v>
      </c>
      <c r="F16" s="583"/>
      <c r="G16" s="576" t="s">
        <v>52</v>
      </c>
      <c r="H16" s="577"/>
    </row>
    <row r="17" s="69" customFormat="1" ht="15" customHeight="1" spans="1:8">
      <c r="A17" s="398"/>
      <c r="B17" s="406"/>
      <c r="C17" s="398" t="s">
        <v>53</v>
      </c>
      <c r="D17" s="575"/>
      <c r="E17" s="582" t="s">
        <v>54</v>
      </c>
      <c r="F17" s="410">
        <v>55</v>
      </c>
      <c r="G17" s="576" t="s">
        <v>55</v>
      </c>
      <c r="H17" s="577"/>
    </row>
    <row r="18" s="69" customFormat="1" ht="15" customHeight="1" spans="1:8">
      <c r="A18" s="398"/>
      <c r="B18" s="406"/>
      <c r="C18" s="586" t="s">
        <v>56</v>
      </c>
      <c r="D18" s="575"/>
      <c r="E18" s="398" t="s">
        <v>57</v>
      </c>
      <c r="F18" s="575"/>
      <c r="G18" s="576" t="s">
        <v>58</v>
      </c>
      <c r="H18" s="577"/>
    </row>
    <row r="19" s="69" customFormat="1" ht="15" customHeight="1" spans="1:8">
      <c r="A19" s="585"/>
      <c r="B19" s="406"/>
      <c r="C19" s="586" t="s">
        <v>59</v>
      </c>
      <c r="D19" s="575"/>
      <c r="E19" s="398" t="s">
        <v>60</v>
      </c>
      <c r="F19" s="575"/>
      <c r="G19" s="576" t="s">
        <v>61</v>
      </c>
      <c r="H19" s="577"/>
    </row>
    <row r="20" s="69" customFormat="1" ht="19.5" customHeight="1" spans="1:8">
      <c r="A20" s="585"/>
      <c r="B20" s="406"/>
      <c r="C20" s="586" t="s">
        <v>62</v>
      </c>
      <c r="D20" s="575"/>
      <c r="E20" s="398" t="s">
        <v>63</v>
      </c>
      <c r="F20" s="575"/>
      <c r="G20" s="576" t="s">
        <v>64</v>
      </c>
      <c r="H20" s="577">
        <v>55</v>
      </c>
    </row>
    <row r="21" s="69" customFormat="1" ht="15" customHeight="1" spans="1:8">
      <c r="A21" s="398"/>
      <c r="B21" s="587"/>
      <c r="C21" s="586" t="s">
        <v>65</v>
      </c>
      <c r="D21" s="575"/>
      <c r="E21" s="398"/>
      <c r="F21" s="575"/>
      <c r="G21" s="576"/>
      <c r="H21" s="577"/>
    </row>
    <row r="22" s="69" customFormat="1" ht="15" customHeight="1" spans="1:8">
      <c r="A22" s="398"/>
      <c r="B22" s="587"/>
      <c r="C22" s="586" t="s">
        <v>66</v>
      </c>
      <c r="D22" s="575"/>
      <c r="E22" s="398"/>
      <c r="F22" s="575"/>
      <c r="G22" s="576"/>
      <c r="H22" s="577"/>
    </row>
    <row r="23" s="69" customFormat="1" ht="15" customHeight="1" spans="1:8">
      <c r="A23" s="398"/>
      <c r="B23" s="587"/>
      <c r="C23" s="586" t="s">
        <v>67</v>
      </c>
      <c r="D23" s="575"/>
      <c r="E23" s="398"/>
      <c r="F23" s="575"/>
      <c r="G23" s="576"/>
      <c r="H23" s="577"/>
    </row>
    <row r="24" s="69" customFormat="1" ht="15" customHeight="1" spans="1:8">
      <c r="A24" s="398"/>
      <c r="B24" s="587"/>
      <c r="C24" s="586" t="s">
        <v>68</v>
      </c>
      <c r="D24" s="575"/>
      <c r="E24" s="398"/>
      <c r="F24" s="575"/>
      <c r="G24" s="576"/>
      <c r="H24" s="577"/>
    </row>
    <row r="25" s="69" customFormat="1" ht="15" customHeight="1" spans="1:8">
      <c r="A25" s="398"/>
      <c r="B25" s="587"/>
      <c r="C25" s="586" t="s">
        <v>69</v>
      </c>
      <c r="D25" s="575"/>
      <c r="E25" s="398"/>
      <c r="F25" s="575"/>
      <c r="G25" s="576"/>
      <c r="H25" s="577"/>
    </row>
    <row r="26" s="69" customFormat="1" ht="15" customHeight="1" spans="1:8">
      <c r="A26" s="588" t="s">
        <v>70</v>
      </c>
      <c r="B26" s="587"/>
      <c r="C26" s="588" t="s">
        <v>71</v>
      </c>
      <c r="D26" s="575"/>
      <c r="E26" s="588" t="s">
        <v>71</v>
      </c>
      <c r="F26" s="575"/>
      <c r="G26" s="589" t="s">
        <v>72</v>
      </c>
      <c r="H26" s="577"/>
    </row>
    <row r="27" s="69" customFormat="1" ht="15" customHeight="1" spans="1:8">
      <c r="A27" s="398" t="s">
        <v>73</v>
      </c>
      <c r="B27" s="587">
        <v>0</v>
      </c>
      <c r="C27" s="398"/>
      <c r="D27" s="575"/>
      <c r="E27" s="398"/>
      <c r="F27" s="575"/>
      <c r="G27" s="589"/>
      <c r="H27" s="577"/>
    </row>
    <row r="28" s="69" customFormat="1" ht="13.5" customHeight="1" spans="1:8">
      <c r="A28" s="588" t="s">
        <v>74</v>
      </c>
      <c r="B28" s="590">
        <f>B6+B13+B15</f>
        <v>900.1</v>
      </c>
      <c r="C28" s="588" t="s">
        <v>75</v>
      </c>
      <c r="D28" s="575">
        <v>900.1</v>
      </c>
      <c r="E28" s="588" t="s">
        <v>75</v>
      </c>
      <c r="F28" s="590">
        <f>F6+F10</f>
        <v>900.1</v>
      </c>
      <c r="G28" s="589" t="s">
        <v>75</v>
      </c>
      <c r="H28" s="577">
        <v>900.1</v>
      </c>
    </row>
    <row r="29" spans="1:6">
      <c r="A29" s="591"/>
      <c r="B29" s="591"/>
      <c r="C29" s="591"/>
      <c r="D29" s="591"/>
      <c r="E29" s="591"/>
      <c r="F29" s="591"/>
    </row>
  </sheetData>
  <sheetProtection formatCells="0" formatColumns="0" formatRows="0"/>
  <mergeCells count="4">
    <mergeCell ref="A2:H2"/>
    <mergeCell ref="A3:C3"/>
    <mergeCell ref="C4:H4"/>
    <mergeCell ref="A29:F29"/>
  </mergeCells>
  <printOptions horizontalCentered="1"/>
  <pageMargins left="0.747916666666667" right="0.747916666666667" top="0.984027777777778" bottom="0.984027777777778" header="0.511805555555556" footer="0.511805555555556"/>
  <pageSetup paperSize="9" scale="80" orientation="landscape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7"/>
  <sheetViews>
    <sheetView showGridLines="0" showZeros="0" workbookViewId="0">
      <selection activeCell="H9" sqref="H9"/>
    </sheetView>
  </sheetViews>
  <sheetFormatPr defaultColWidth="6.875" defaultRowHeight="23.1" customHeight="1"/>
  <cols>
    <col min="1" max="1" width="8.375" style="536" customWidth="1"/>
    <col min="2" max="2" width="25.5" style="536" customWidth="1"/>
    <col min="3" max="3" width="10.375" style="537" customWidth="1"/>
    <col min="4" max="4" width="13.375" style="537" customWidth="1"/>
    <col min="5" max="5" width="12.875" style="537" customWidth="1"/>
    <col min="6" max="13" width="9.875" style="538" customWidth="1"/>
    <col min="14" max="255" width="6.75" style="536" customWidth="1"/>
    <col min="256" max="16384" width="6.875" style="539"/>
  </cols>
  <sheetData>
    <row r="1" customHeight="1" spans="2:13">
      <c r="B1" s="540"/>
      <c r="M1" s="562" t="s">
        <v>76</v>
      </c>
    </row>
    <row r="2" customHeight="1" spans="1:13">
      <c r="A2" s="541" t="s">
        <v>77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</row>
    <row r="3" customHeight="1" spans="2:13">
      <c r="B3" s="542"/>
      <c r="C3" s="543"/>
      <c r="D3" s="544"/>
      <c r="E3" s="544"/>
      <c r="F3" s="545"/>
      <c r="G3" s="546"/>
      <c r="H3" s="546"/>
      <c r="I3" s="546"/>
      <c r="J3" s="546"/>
      <c r="L3" s="563" t="s">
        <v>78</v>
      </c>
      <c r="M3" s="563"/>
    </row>
    <row r="4" customHeight="1" spans="1:13">
      <c r="A4" s="547" t="s">
        <v>79</v>
      </c>
      <c r="B4" s="547" t="s">
        <v>80</v>
      </c>
      <c r="C4" s="548" t="s">
        <v>81</v>
      </c>
      <c r="D4" s="549" t="s">
        <v>82</v>
      </c>
      <c r="E4" s="549"/>
      <c r="F4" s="549"/>
      <c r="G4" s="550" t="s">
        <v>83</v>
      </c>
      <c r="H4" s="550" t="s">
        <v>84</v>
      </c>
      <c r="I4" s="550" t="s">
        <v>85</v>
      </c>
      <c r="J4" s="550" t="s">
        <v>86</v>
      </c>
      <c r="K4" s="550" t="s">
        <v>87</v>
      </c>
      <c r="L4" s="564" t="s">
        <v>88</v>
      </c>
      <c r="M4" s="565" t="s">
        <v>89</v>
      </c>
    </row>
    <row r="5" ht="36" customHeight="1" spans="1:13">
      <c r="A5" s="547"/>
      <c r="B5" s="547"/>
      <c r="C5" s="547"/>
      <c r="D5" s="547" t="s">
        <v>90</v>
      </c>
      <c r="E5" s="547" t="s">
        <v>91</v>
      </c>
      <c r="F5" s="550" t="s">
        <v>92</v>
      </c>
      <c r="G5" s="550"/>
      <c r="H5" s="550"/>
      <c r="I5" s="550"/>
      <c r="J5" s="550"/>
      <c r="K5" s="550"/>
      <c r="L5" s="550"/>
      <c r="M5" s="566"/>
    </row>
    <row r="6" customHeight="1" spans="1:13">
      <c r="A6" s="551" t="s">
        <v>93</v>
      </c>
      <c r="B6" s="551" t="s">
        <v>93</v>
      </c>
      <c r="C6" s="551">
        <v>1</v>
      </c>
      <c r="D6" s="551">
        <v>2</v>
      </c>
      <c r="E6" s="551">
        <v>3</v>
      </c>
      <c r="F6" s="550">
        <v>4</v>
      </c>
      <c r="G6" s="550">
        <v>5</v>
      </c>
      <c r="H6" s="550">
        <v>6</v>
      </c>
      <c r="I6" s="550">
        <v>7</v>
      </c>
      <c r="J6" s="550">
        <v>8</v>
      </c>
      <c r="K6" s="550">
        <v>9</v>
      </c>
      <c r="L6" s="550">
        <v>10</v>
      </c>
      <c r="M6" s="567">
        <v>11</v>
      </c>
    </row>
    <row r="7" s="535" customFormat="1" ht="23.25" customHeight="1" spans="1:255">
      <c r="A7" s="552"/>
      <c r="B7" s="553" t="s">
        <v>81</v>
      </c>
      <c r="C7" s="88">
        <f>D7+J7+L7</f>
        <v>900.1</v>
      </c>
      <c r="D7" s="88">
        <f>D8+D9+D10</f>
        <v>810.44</v>
      </c>
      <c r="E7" s="88">
        <f>E8+E9+E10</f>
        <v>790.44</v>
      </c>
      <c r="F7" s="88">
        <v>20</v>
      </c>
      <c r="G7" s="282" t="s">
        <v>94</v>
      </c>
      <c r="H7" s="282" t="s">
        <v>94</v>
      </c>
      <c r="I7" s="282" t="s">
        <v>94</v>
      </c>
      <c r="J7" s="282">
        <v>39.66</v>
      </c>
      <c r="K7" s="282" t="s">
        <v>94</v>
      </c>
      <c r="L7" s="88">
        <v>50</v>
      </c>
      <c r="M7" s="282" t="s">
        <v>94</v>
      </c>
      <c r="N7" s="559"/>
      <c r="O7" s="559"/>
      <c r="P7" s="559"/>
      <c r="Q7" s="559"/>
      <c r="R7" s="559"/>
      <c r="S7" s="559"/>
      <c r="T7" s="559"/>
      <c r="U7" s="559"/>
      <c r="V7" s="559"/>
      <c r="W7" s="559"/>
      <c r="X7" s="559"/>
      <c r="Y7" s="559"/>
      <c r="Z7" s="559"/>
      <c r="AA7" s="559"/>
      <c r="AB7" s="559"/>
      <c r="AC7" s="559"/>
      <c r="AD7" s="559"/>
      <c r="AE7" s="559"/>
      <c r="AF7" s="559"/>
      <c r="AG7" s="559"/>
      <c r="AH7" s="559"/>
      <c r="AI7" s="559"/>
      <c r="AJ7" s="559"/>
      <c r="AK7" s="559"/>
      <c r="AL7" s="559"/>
      <c r="AM7" s="559"/>
      <c r="AN7" s="559"/>
      <c r="AO7" s="559"/>
      <c r="AP7" s="559"/>
      <c r="AQ7" s="559"/>
      <c r="AR7" s="559"/>
      <c r="AS7" s="559"/>
      <c r="AT7" s="559"/>
      <c r="AU7" s="559"/>
      <c r="AV7" s="559"/>
      <c r="AW7" s="559"/>
      <c r="AX7" s="559"/>
      <c r="AY7" s="559"/>
      <c r="AZ7" s="559"/>
      <c r="BA7" s="559"/>
      <c r="BB7" s="559"/>
      <c r="BC7" s="559"/>
      <c r="BD7" s="559"/>
      <c r="BE7" s="559"/>
      <c r="BF7" s="559"/>
      <c r="BG7" s="559"/>
      <c r="BH7" s="559"/>
      <c r="BI7" s="559"/>
      <c r="BJ7" s="559"/>
      <c r="BK7" s="559"/>
      <c r="BL7" s="559"/>
      <c r="BM7" s="559"/>
      <c r="BN7" s="559"/>
      <c r="BO7" s="559"/>
      <c r="BP7" s="559"/>
      <c r="BQ7" s="559"/>
      <c r="BR7" s="559"/>
      <c r="BS7" s="559"/>
      <c r="BT7" s="559"/>
      <c r="BU7" s="559"/>
      <c r="BV7" s="559"/>
      <c r="BW7" s="559"/>
      <c r="BX7" s="559"/>
      <c r="BY7" s="559"/>
      <c r="BZ7" s="559"/>
      <c r="CA7" s="559"/>
      <c r="CB7" s="559"/>
      <c r="CC7" s="559"/>
      <c r="CD7" s="559"/>
      <c r="CE7" s="559"/>
      <c r="CF7" s="559"/>
      <c r="CG7" s="559"/>
      <c r="CH7" s="559"/>
      <c r="CI7" s="559"/>
      <c r="CJ7" s="559"/>
      <c r="CK7" s="559"/>
      <c r="CL7" s="559"/>
      <c r="CM7" s="559"/>
      <c r="CN7" s="559"/>
      <c r="CO7" s="559"/>
      <c r="CP7" s="559"/>
      <c r="CQ7" s="559"/>
      <c r="CR7" s="559"/>
      <c r="CS7" s="559"/>
      <c r="CT7" s="559"/>
      <c r="CU7" s="559"/>
      <c r="CV7" s="559"/>
      <c r="CW7" s="559"/>
      <c r="CX7" s="559"/>
      <c r="CY7" s="559"/>
      <c r="CZ7" s="559"/>
      <c r="DA7" s="559"/>
      <c r="DB7" s="559"/>
      <c r="DC7" s="559"/>
      <c r="DD7" s="559"/>
      <c r="DE7" s="559"/>
      <c r="DF7" s="559"/>
      <c r="DG7" s="559"/>
      <c r="DH7" s="559"/>
      <c r="DI7" s="559"/>
      <c r="DJ7" s="559"/>
      <c r="DK7" s="559"/>
      <c r="DL7" s="559"/>
      <c r="DM7" s="559"/>
      <c r="DN7" s="559"/>
      <c r="DO7" s="559"/>
      <c r="DP7" s="559"/>
      <c r="DQ7" s="559"/>
      <c r="DR7" s="559"/>
      <c r="DS7" s="559"/>
      <c r="DT7" s="559"/>
      <c r="DU7" s="559"/>
      <c r="DV7" s="559"/>
      <c r="DW7" s="559"/>
      <c r="DX7" s="559"/>
      <c r="DY7" s="559"/>
      <c r="DZ7" s="559"/>
      <c r="EA7" s="559"/>
      <c r="EB7" s="559"/>
      <c r="EC7" s="559"/>
      <c r="ED7" s="559"/>
      <c r="EE7" s="559"/>
      <c r="EF7" s="559"/>
      <c r="EG7" s="559"/>
      <c r="EH7" s="559"/>
      <c r="EI7" s="559"/>
      <c r="EJ7" s="559"/>
      <c r="EK7" s="559"/>
      <c r="EL7" s="559"/>
      <c r="EM7" s="559"/>
      <c r="EN7" s="559"/>
      <c r="EO7" s="559"/>
      <c r="EP7" s="559"/>
      <c r="EQ7" s="559"/>
      <c r="ER7" s="559"/>
      <c r="ES7" s="559"/>
      <c r="ET7" s="559"/>
      <c r="EU7" s="559"/>
      <c r="EV7" s="559"/>
      <c r="EW7" s="559"/>
      <c r="EX7" s="559"/>
      <c r="EY7" s="559"/>
      <c r="EZ7" s="559"/>
      <c r="FA7" s="559"/>
      <c r="FB7" s="559"/>
      <c r="FC7" s="559"/>
      <c r="FD7" s="559"/>
      <c r="FE7" s="559"/>
      <c r="FF7" s="559"/>
      <c r="FG7" s="559"/>
      <c r="FH7" s="559"/>
      <c r="FI7" s="559"/>
      <c r="FJ7" s="559"/>
      <c r="FK7" s="559"/>
      <c r="FL7" s="559"/>
      <c r="FM7" s="559"/>
      <c r="FN7" s="559"/>
      <c r="FO7" s="559"/>
      <c r="FP7" s="559"/>
      <c r="FQ7" s="559"/>
      <c r="FR7" s="559"/>
      <c r="FS7" s="559"/>
      <c r="FT7" s="559"/>
      <c r="FU7" s="559"/>
      <c r="FV7" s="559"/>
      <c r="FW7" s="559"/>
      <c r="FX7" s="559"/>
      <c r="FY7" s="559"/>
      <c r="FZ7" s="559"/>
      <c r="GA7" s="559"/>
      <c r="GB7" s="559"/>
      <c r="GC7" s="559"/>
      <c r="GD7" s="559"/>
      <c r="GE7" s="559"/>
      <c r="GF7" s="559"/>
      <c r="GG7" s="559"/>
      <c r="GH7" s="559"/>
      <c r="GI7" s="559"/>
      <c r="GJ7" s="559"/>
      <c r="GK7" s="559"/>
      <c r="GL7" s="559"/>
      <c r="GM7" s="559"/>
      <c r="GN7" s="559"/>
      <c r="GO7" s="559"/>
      <c r="GP7" s="559"/>
      <c r="GQ7" s="559"/>
      <c r="GR7" s="559"/>
      <c r="GS7" s="559"/>
      <c r="GT7" s="559"/>
      <c r="GU7" s="559"/>
      <c r="GV7" s="559"/>
      <c r="GW7" s="559"/>
      <c r="GX7" s="559"/>
      <c r="GY7" s="559"/>
      <c r="GZ7" s="559"/>
      <c r="HA7" s="559"/>
      <c r="HB7" s="559"/>
      <c r="HC7" s="559"/>
      <c r="HD7" s="559"/>
      <c r="HE7" s="559"/>
      <c r="HF7" s="559"/>
      <c r="HG7" s="559"/>
      <c r="HH7" s="559"/>
      <c r="HI7" s="559"/>
      <c r="HJ7" s="559"/>
      <c r="HK7" s="559"/>
      <c r="HL7" s="559"/>
      <c r="HM7" s="559"/>
      <c r="HN7" s="559"/>
      <c r="HO7" s="559"/>
      <c r="HP7" s="559"/>
      <c r="HQ7" s="559"/>
      <c r="HR7" s="559"/>
      <c r="HS7" s="559"/>
      <c r="HT7" s="559"/>
      <c r="HU7" s="559"/>
      <c r="HV7" s="559"/>
      <c r="HW7" s="559"/>
      <c r="HX7" s="559"/>
      <c r="HY7" s="559"/>
      <c r="HZ7" s="559"/>
      <c r="IA7" s="559"/>
      <c r="IB7" s="559"/>
      <c r="IC7" s="559"/>
      <c r="ID7" s="559"/>
      <c r="IE7" s="559"/>
      <c r="IF7" s="559"/>
      <c r="IG7" s="559"/>
      <c r="IH7" s="559"/>
      <c r="II7" s="559"/>
      <c r="IJ7" s="559"/>
      <c r="IK7" s="559"/>
      <c r="IL7" s="559"/>
      <c r="IM7" s="559"/>
      <c r="IN7" s="559"/>
      <c r="IO7" s="559"/>
      <c r="IP7" s="559"/>
      <c r="IQ7" s="559"/>
      <c r="IR7" s="559"/>
      <c r="IS7" s="559"/>
      <c r="IT7" s="559"/>
      <c r="IU7" s="559"/>
    </row>
    <row r="8" ht="23.25" customHeight="1" spans="1:13">
      <c r="A8" s="554" t="s">
        <v>95</v>
      </c>
      <c r="B8" s="554" t="s">
        <v>96</v>
      </c>
      <c r="C8" s="88">
        <f>D8+J8+L8</f>
        <v>866.38</v>
      </c>
      <c r="D8" s="88">
        <f>E8+F8</f>
        <v>776.72</v>
      </c>
      <c r="E8" s="88">
        <v>756.72</v>
      </c>
      <c r="F8" s="88">
        <v>20</v>
      </c>
      <c r="G8" s="282" t="s">
        <v>94</v>
      </c>
      <c r="H8" s="282" t="s">
        <v>94</v>
      </c>
      <c r="I8" s="282" t="s">
        <v>94</v>
      </c>
      <c r="J8" s="282">
        <v>39.66</v>
      </c>
      <c r="K8" s="282" t="s">
        <v>94</v>
      </c>
      <c r="L8" s="88">
        <v>50</v>
      </c>
      <c r="M8" s="282" t="s">
        <v>94</v>
      </c>
    </row>
    <row r="9" ht="27" customHeight="1" spans="1:13">
      <c r="A9" s="554" t="s">
        <v>97</v>
      </c>
      <c r="B9" s="554" t="s">
        <v>98</v>
      </c>
      <c r="C9" s="88">
        <v>14.9</v>
      </c>
      <c r="D9" s="88">
        <v>14.9</v>
      </c>
      <c r="E9" s="88">
        <v>14.9</v>
      </c>
      <c r="F9" s="282" t="s">
        <v>94</v>
      </c>
      <c r="G9" s="282" t="s">
        <v>94</v>
      </c>
      <c r="H9" s="282" t="s">
        <v>94</v>
      </c>
      <c r="I9" s="282" t="s">
        <v>94</v>
      </c>
      <c r="J9" s="282" t="s">
        <v>94</v>
      </c>
      <c r="K9" s="282" t="s">
        <v>94</v>
      </c>
      <c r="L9" s="282" t="s">
        <v>94</v>
      </c>
      <c r="M9" s="282" t="s">
        <v>94</v>
      </c>
    </row>
    <row r="10" customHeight="1" spans="1:13">
      <c r="A10" s="554" t="s">
        <v>99</v>
      </c>
      <c r="B10" s="554" t="s">
        <v>100</v>
      </c>
      <c r="C10" s="88">
        <v>18.82</v>
      </c>
      <c r="D10" s="88">
        <v>18.82</v>
      </c>
      <c r="E10" s="88">
        <v>18.82</v>
      </c>
      <c r="F10" s="282" t="s">
        <v>94</v>
      </c>
      <c r="G10" s="282" t="s">
        <v>94</v>
      </c>
      <c r="H10" s="282" t="s">
        <v>94</v>
      </c>
      <c r="I10" s="282" t="s">
        <v>94</v>
      </c>
      <c r="J10" s="282" t="s">
        <v>94</v>
      </c>
      <c r="K10" s="282" t="s">
        <v>94</v>
      </c>
      <c r="L10" s="282" t="s">
        <v>94</v>
      </c>
      <c r="M10" s="282" t="s">
        <v>94</v>
      </c>
    </row>
    <row r="11" customHeight="1" spans="1:13">
      <c r="A11" s="555"/>
      <c r="B11" s="556"/>
      <c r="C11" s="557"/>
      <c r="D11" s="557"/>
      <c r="E11" s="557"/>
      <c r="F11" s="558"/>
      <c r="G11" s="558"/>
      <c r="H11" s="558"/>
      <c r="I11" s="558"/>
      <c r="J11" s="558"/>
      <c r="K11" s="558"/>
      <c r="L11" s="558"/>
      <c r="M11" s="568"/>
    </row>
    <row r="12" customHeight="1" spans="2:12">
      <c r="B12" s="559"/>
      <c r="D12" s="560"/>
      <c r="G12" s="561"/>
      <c r="H12" s="561"/>
      <c r="I12" s="561"/>
      <c r="J12" s="561"/>
      <c r="K12" s="561"/>
      <c r="L12" s="561"/>
    </row>
    <row r="13" customHeight="1" spans="6:10">
      <c r="F13" s="561"/>
      <c r="I13" s="561"/>
      <c r="J13" s="561"/>
    </row>
    <row r="14" customHeight="1" spans="9:9">
      <c r="I14" s="561"/>
    </row>
    <row r="16" customHeight="1" spans="6:6">
      <c r="F16" s="561"/>
    </row>
    <row r="17" customHeight="1" spans="6:6">
      <c r="F17" s="561"/>
    </row>
  </sheetData>
  <sheetProtection formatCells="0" formatColumns="0" formatRows="0"/>
  <mergeCells count="13">
    <mergeCell ref="A2:M2"/>
    <mergeCell ref="L3:M3"/>
    <mergeCell ref="D4:F4"/>
    <mergeCell ref="A4:A5"/>
    <mergeCell ref="B4:B5"/>
    <mergeCell ref="C4:C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550694444444444" right="0.550694444444444" top="0.590277777777778" bottom="0.590277777777778" header="0.354166666666667" footer="0.511805555555556"/>
  <pageSetup paperSize="9" scale="87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0"/>
  <sheetViews>
    <sheetView showGridLines="0" showZeros="0" topLeftCell="A3" workbookViewId="0">
      <selection activeCell="P7" sqref="P7:P10"/>
    </sheetView>
  </sheetViews>
  <sheetFormatPr defaultColWidth="6.875" defaultRowHeight="23.1" customHeight="1"/>
  <cols>
    <col min="1" max="3" width="3.375" style="509" customWidth="1"/>
    <col min="4" max="4" width="7.375" style="509" customWidth="1"/>
    <col min="5" max="5" width="21.75" style="509" customWidth="1"/>
    <col min="6" max="6" width="9.5" style="510" customWidth="1"/>
    <col min="7" max="8" width="9.125" style="510" customWidth="1"/>
    <col min="9" max="9" width="10.5" style="510" customWidth="1"/>
    <col min="10" max="10" width="8.5" style="510" customWidth="1"/>
    <col min="11" max="12" width="7.875" style="510" customWidth="1"/>
    <col min="13" max="13" width="7.625" style="510" customWidth="1"/>
    <col min="14" max="14" width="8.5" style="510" customWidth="1"/>
    <col min="15" max="15" width="9.125" style="510" customWidth="1"/>
    <col min="16" max="16" width="7.625" style="510" customWidth="1"/>
    <col min="17" max="247" width="6.75" style="509" customWidth="1"/>
    <col min="248" max="16384" width="6.875" style="511"/>
  </cols>
  <sheetData>
    <row r="1" customHeight="1" spans="2:16">
      <c r="B1" s="512"/>
      <c r="C1" s="512"/>
      <c r="D1" s="512"/>
      <c r="E1" s="512"/>
      <c r="F1" s="513"/>
      <c r="G1" s="513"/>
      <c r="H1" s="513"/>
      <c r="I1" s="513"/>
      <c r="J1" s="513"/>
      <c r="K1" s="513"/>
      <c r="L1" s="513"/>
      <c r="P1" s="525" t="s">
        <v>101</v>
      </c>
    </row>
    <row r="2" customHeight="1" spans="1:17">
      <c r="A2" s="514" t="s">
        <v>102</v>
      </c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3"/>
    </row>
    <row r="3" customHeight="1" spans="1:17">
      <c r="A3" s="515"/>
      <c r="B3" s="515"/>
      <c r="C3" s="515"/>
      <c r="D3" s="516"/>
      <c r="E3" s="517"/>
      <c r="F3" s="518"/>
      <c r="G3" s="513"/>
      <c r="H3" s="513"/>
      <c r="I3" s="513"/>
      <c r="J3" s="518"/>
      <c r="K3" s="518"/>
      <c r="L3" s="518"/>
      <c r="O3" s="526" t="s">
        <v>78</v>
      </c>
      <c r="P3" s="526"/>
      <c r="Q3" s="533"/>
    </row>
    <row r="4" ht="24.75" customHeight="1" spans="1:16">
      <c r="A4" s="519" t="s">
        <v>103</v>
      </c>
      <c r="B4" s="519"/>
      <c r="C4" s="519"/>
      <c r="D4" s="520" t="s">
        <v>79</v>
      </c>
      <c r="E4" s="521" t="s">
        <v>104</v>
      </c>
      <c r="F4" s="522" t="s">
        <v>105</v>
      </c>
      <c r="G4" s="523" t="s">
        <v>82</v>
      </c>
      <c r="H4" s="523"/>
      <c r="I4" s="523"/>
      <c r="J4" s="520" t="s">
        <v>83</v>
      </c>
      <c r="K4" s="520" t="s">
        <v>84</v>
      </c>
      <c r="L4" s="520" t="s">
        <v>85</v>
      </c>
      <c r="M4" s="520" t="s">
        <v>86</v>
      </c>
      <c r="N4" s="520" t="s">
        <v>87</v>
      </c>
      <c r="O4" s="527" t="s">
        <v>88</v>
      </c>
      <c r="P4" s="528" t="s">
        <v>89</v>
      </c>
    </row>
    <row r="5" ht="39" customHeight="1" spans="1:16">
      <c r="A5" s="520" t="s">
        <v>106</v>
      </c>
      <c r="B5" s="520" t="s">
        <v>107</v>
      </c>
      <c r="C5" s="520" t="s">
        <v>108</v>
      </c>
      <c r="D5" s="520"/>
      <c r="E5" s="521"/>
      <c r="F5" s="520"/>
      <c r="G5" s="520" t="s">
        <v>90</v>
      </c>
      <c r="H5" s="520" t="s">
        <v>91</v>
      </c>
      <c r="I5" s="520" t="s">
        <v>92</v>
      </c>
      <c r="J5" s="520"/>
      <c r="K5" s="520"/>
      <c r="L5" s="520"/>
      <c r="M5" s="520"/>
      <c r="N5" s="520"/>
      <c r="O5" s="529"/>
      <c r="P5" s="530"/>
    </row>
    <row r="6" customHeight="1" spans="1:16">
      <c r="A6" s="524" t="s">
        <v>93</v>
      </c>
      <c r="B6" s="524" t="s">
        <v>93</v>
      </c>
      <c r="C6" s="524" t="s">
        <v>93</v>
      </c>
      <c r="D6" s="524" t="s">
        <v>93</v>
      </c>
      <c r="E6" s="524" t="s">
        <v>93</v>
      </c>
      <c r="F6" s="524">
        <v>1</v>
      </c>
      <c r="G6" s="524">
        <v>2</v>
      </c>
      <c r="H6" s="524">
        <v>3</v>
      </c>
      <c r="I6" s="524">
        <v>4</v>
      </c>
      <c r="J6" s="524">
        <v>5</v>
      </c>
      <c r="K6" s="524">
        <v>6</v>
      </c>
      <c r="L6" s="524">
        <v>7</v>
      </c>
      <c r="M6" s="524">
        <v>8</v>
      </c>
      <c r="N6" s="524">
        <v>9</v>
      </c>
      <c r="O6" s="531">
        <v>10</v>
      </c>
      <c r="P6" s="532">
        <v>11</v>
      </c>
    </row>
    <row r="7" s="508" customFormat="1" ht="24.75" customHeight="1" spans="1:247">
      <c r="A7" s="384"/>
      <c r="B7" s="384"/>
      <c r="C7" s="384"/>
      <c r="D7" s="261"/>
      <c r="E7" s="262" t="s">
        <v>81</v>
      </c>
      <c r="F7" s="263">
        <f>G7+M7+O7</f>
        <v>900.1</v>
      </c>
      <c r="G7" s="88">
        <f>G8+G9+G10</f>
        <v>810.44</v>
      </c>
      <c r="H7" s="88">
        <f>H8+H9+H10</f>
        <v>790.44</v>
      </c>
      <c r="I7" s="88">
        <v>20</v>
      </c>
      <c r="J7" s="384" t="s">
        <v>94</v>
      </c>
      <c r="K7" s="384" t="s">
        <v>94</v>
      </c>
      <c r="L7" s="384" t="s">
        <v>94</v>
      </c>
      <c r="M7" s="88">
        <v>39.66</v>
      </c>
      <c r="N7" s="384" t="s">
        <v>94</v>
      </c>
      <c r="O7" s="88">
        <v>50</v>
      </c>
      <c r="P7" s="303" t="s">
        <v>94</v>
      </c>
      <c r="Q7" s="534"/>
      <c r="R7" s="534"/>
      <c r="S7" s="534"/>
      <c r="T7" s="534"/>
      <c r="U7" s="534"/>
      <c r="V7" s="534"/>
      <c r="W7" s="534"/>
      <c r="X7" s="534"/>
      <c r="Y7" s="534"/>
      <c r="Z7" s="534"/>
      <c r="AA7" s="534"/>
      <c r="AB7" s="534"/>
      <c r="AC7" s="534"/>
      <c r="AD7" s="534"/>
      <c r="AE7" s="534"/>
      <c r="AF7" s="534"/>
      <c r="AG7" s="534"/>
      <c r="AH7" s="534"/>
      <c r="AI7" s="534"/>
      <c r="AJ7" s="534"/>
      <c r="AK7" s="534"/>
      <c r="AL7" s="534"/>
      <c r="AM7" s="534"/>
      <c r="AN7" s="534"/>
      <c r="AO7" s="534"/>
      <c r="AP7" s="534"/>
      <c r="AQ7" s="534"/>
      <c r="AR7" s="534"/>
      <c r="AS7" s="534"/>
      <c r="AT7" s="534"/>
      <c r="AU7" s="534"/>
      <c r="AV7" s="534"/>
      <c r="AW7" s="534"/>
      <c r="AX7" s="534"/>
      <c r="AY7" s="534"/>
      <c r="AZ7" s="534"/>
      <c r="BA7" s="534"/>
      <c r="BB7" s="534"/>
      <c r="BC7" s="534"/>
      <c r="BD7" s="534"/>
      <c r="BE7" s="534"/>
      <c r="BF7" s="534"/>
      <c r="BG7" s="534"/>
      <c r="BH7" s="534"/>
      <c r="BI7" s="534"/>
      <c r="BJ7" s="534"/>
      <c r="BK7" s="534"/>
      <c r="BL7" s="534"/>
      <c r="BM7" s="534"/>
      <c r="BN7" s="534"/>
      <c r="BO7" s="534"/>
      <c r="BP7" s="534"/>
      <c r="BQ7" s="534"/>
      <c r="BR7" s="534"/>
      <c r="BS7" s="534"/>
      <c r="BT7" s="534"/>
      <c r="BU7" s="534"/>
      <c r="BV7" s="534"/>
      <c r="BW7" s="534"/>
      <c r="BX7" s="534"/>
      <c r="BY7" s="534"/>
      <c r="BZ7" s="534"/>
      <c r="CA7" s="534"/>
      <c r="CB7" s="534"/>
      <c r="CC7" s="534"/>
      <c r="CD7" s="534"/>
      <c r="CE7" s="534"/>
      <c r="CF7" s="534"/>
      <c r="CG7" s="534"/>
      <c r="CH7" s="534"/>
      <c r="CI7" s="534"/>
      <c r="CJ7" s="534"/>
      <c r="CK7" s="534"/>
      <c r="CL7" s="534"/>
      <c r="CM7" s="534"/>
      <c r="CN7" s="534"/>
      <c r="CO7" s="534"/>
      <c r="CP7" s="534"/>
      <c r="CQ7" s="534"/>
      <c r="CR7" s="534"/>
      <c r="CS7" s="534"/>
      <c r="CT7" s="534"/>
      <c r="CU7" s="534"/>
      <c r="CV7" s="534"/>
      <c r="CW7" s="534"/>
      <c r="CX7" s="534"/>
      <c r="CY7" s="534"/>
      <c r="CZ7" s="534"/>
      <c r="DA7" s="534"/>
      <c r="DB7" s="534"/>
      <c r="DC7" s="534"/>
      <c r="DD7" s="534"/>
      <c r="DE7" s="534"/>
      <c r="DF7" s="534"/>
      <c r="DG7" s="534"/>
      <c r="DH7" s="534"/>
      <c r="DI7" s="534"/>
      <c r="DJ7" s="534"/>
      <c r="DK7" s="534"/>
      <c r="DL7" s="534"/>
      <c r="DM7" s="534"/>
      <c r="DN7" s="534"/>
      <c r="DO7" s="534"/>
      <c r="DP7" s="534"/>
      <c r="DQ7" s="534"/>
      <c r="DR7" s="534"/>
      <c r="DS7" s="534"/>
      <c r="DT7" s="534"/>
      <c r="DU7" s="534"/>
      <c r="DV7" s="534"/>
      <c r="DW7" s="534"/>
      <c r="DX7" s="534"/>
      <c r="DY7" s="534"/>
      <c r="DZ7" s="534"/>
      <c r="EA7" s="534"/>
      <c r="EB7" s="534"/>
      <c r="EC7" s="534"/>
      <c r="ED7" s="534"/>
      <c r="EE7" s="534"/>
      <c r="EF7" s="534"/>
      <c r="EG7" s="534"/>
      <c r="EH7" s="534"/>
      <c r="EI7" s="534"/>
      <c r="EJ7" s="534"/>
      <c r="EK7" s="534"/>
      <c r="EL7" s="534"/>
      <c r="EM7" s="534"/>
      <c r="EN7" s="534"/>
      <c r="EO7" s="534"/>
      <c r="EP7" s="534"/>
      <c r="EQ7" s="534"/>
      <c r="ER7" s="534"/>
      <c r="ES7" s="534"/>
      <c r="ET7" s="534"/>
      <c r="EU7" s="534"/>
      <c r="EV7" s="534"/>
      <c r="EW7" s="534"/>
      <c r="EX7" s="534"/>
      <c r="EY7" s="534"/>
      <c r="EZ7" s="534"/>
      <c r="FA7" s="534"/>
      <c r="FB7" s="534"/>
      <c r="FC7" s="534"/>
      <c r="FD7" s="534"/>
      <c r="FE7" s="534"/>
      <c r="FF7" s="534"/>
      <c r="FG7" s="534"/>
      <c r="FH7" s="534"/>
      <c r="FI7" s="534"/>
      <c r="FJ7" s="534"/>
      <c r="FK7" s="534"/>
      <c r="FL7" s="534"/>
      <c r="FM7" s="534"/>
      <c r="FN7" s="534"/>
      <c r="FO7" s="534"/>
      <c r="FP7" s="534"/>
      <c r="FQ7" s="534"/>
      <c r="FR7" s="534"/>
      <c r="FS7" s="534"/>
      <c r="FT7" s="534"/>
      <c r="FU7" s="534"/>
      <c r="FV7" s="534"/>
      <c r="FW7" s="534"/>
      <c r="FX7" s="534"/>
      <c r="FY7" s="534"/>
      <c r="FZ7" s="534"/>
      <c r="GA7" s="534"/>
      <c r="GB7" s="534"/>
      <c r="GC7" s="534"/>
      <c r="GD7" s="534"/>
      <c r="GE7" s="534"/>
      <c r="GF7" s="534"/>
      <c r="GG7" s="534"/>
      <c r="GH7" s="534"/>
      <c r="GI7" s="534"/>
      <c r="GJ7" s="534"/>
      <c r="GK7" s="534"/>
      <c r="GL7" s="534"/>
      <c r="GM7" s="534"/>
      <c r="GN7" s="534"/>
      <c r="GO7" s="534"/>
      <c r="GP7" s="534"/>
      <c r="GQ7" s="534"/>
      <c r="GR7" s="534"/>
      <c r="GS7" s="534"/>
      <c r="GT7" s="534"/>
      <c r="GU7" s="534"/>
      <c r="GV7" s="534"/>
      <c r="GW7" s="534"/>
      <c r="GX7" s="534"/>
      <c r="GY7" s="534"/>
      <c r="GZ7" s="534"/>
      <c r="HA7" s="534"/>
      <c r="HB7" s="534"/>
      <c r="HC7" s="534"/>
      <c r="HD7" s="534"/>
      <c r="HE7" s="534"/>
      <c r="HF7" s="534"/>
      <c r="HG7" s="534"/>
      <c r="HH7" s="534"/>
      <c r="HI7" s="534"/>
      <c r="HJ7" s="534"/>
      <c r="HK7" s="534"/>
      <c r="HL7" s="534"/>
      <c r="HM7" s="534"/>
      <c r="HN7" s="534"/>
      <c r="HO7" s="534"/>
      <c r="HP7" s="534"/>
      <c r="HQ7" s="534"/>
      <c r="HR7" s="534"/>
      <c r="HS7" s="534"/>
      <c r="HT7" s="534"/>
      <c r="HU7" s="534"/>
      <c r="HV7" s="534"/>
      <c r="HW7" s="534"/>
      <c r="HX7" s="534"/>
      <c r="HY7" s="534"/>
      <c r="HZ7" s="534"/>
      <c r="IA7" s="534"/>
      <c r="IB7" s="534"/>
      <c r="IC7" s="534"/>
      <c r="ID7" s="534"/>
      <c r="IE7" s="534"/>
      <c r="IF7" s="534"/>
      <c r="IG7" s="534"/>
      <c r="IH7" s="534"/>
      <c r="II7" s="534"/>
      <c r="IJ7" s="534"/>
      <c r="IK7" s="534"/>
      <c r="IL7" s="534"/>
      <c r="IM7" s="534"/>
    </row>
    <row r="8" ht="24.75" customHeight="1" spans="1:17">
      <c r="A8" s="111" t="s">
        <v>109</v>
      </c>
      <c r="B8" s="111" t="s">
        <v>110</v>
      </c>
      <c r="C8" s="111" t="s">
        <v>111</v>
      </c>
      <c r="D8" s="261" t="s">
        <v>95</v>
      </c>
      <c r="E8" s="265" t="s">
        <v>96</v>
      </c>
      <c r="F8" s="263">
        <v>866.37</v>
      </c>
      <c r="G8" s="88">
        <f>H8+I8</f>
        <v>776.72</v>
      </c>
      <c r="H8" s="88">
        <v>756.72</v>
      </c>
      <c r="I8" s="88">
        <v>20</v>
      </c>
      <c r="J8" s="384" t="s">
        <v>94</v>
      </c>
      <c r="K8" s="384" t="s">
        <v>94</v>
      </c>
      <c r="L8" s="384" t="s">
        <v>94</v>
      </c>
      <c r="M8" s="88">
        <v>39.66</v>
      </c>
      <c r="N8" s="384" t="s">
        <v>94</v>
      </c>
      <c r="O8" s="88">
        <v>50</v>
      </c>
      <c r="P8" s="303" t="s">
        <v>94</v>
      </c>
      <c r="Q8" s="534"/>
    </row>
    <row r="9" ht="24.75" customHeight="1" spans="1:16">
      <c r="A9" s="111" t="s">
        <v>109</v>
      </c>
      <c r="B9" s="111" t="s">
        <v>110</v>
      </c>
      <c r="C9" s="111" t="s">
        <v>111</v>
      </c>
      <c r="D9" s="261" t="s">
        <v>97</v>
      </c>
      <c r="E9" s="265" t="s">
        <v>98</v>
      </c>
      <c r="F9" s="88">
        <v>14.9</v>
      </c>
      <c r="G9" s="88">
        <v>14.9</v>
      </c>
      <c r="H9" s="88">
        <v>14.9</v>
      </c>
      <c r="I9" s="384" t="s">
        <v>94</v>
      </c>
      <c r="J9" s="384" t="s">
        <v>94</v>
      </c>
      <c r="K9" s="384" t="s">
        <v>94</v>
      </c>
      <c r="L9" s="384" t="s">
        <v>94</v>
      </c>
      <c r="M9" s="384" t="s">
        <v>94</v>
      </c>
      <c r="N9" s="384" t="s">
        <v>94</v>
      </c>
      <c r="O9" s="384" t="s">
        <v>94</v>
      </c>
      <c r="P9" s="303" t="s">
        <v>94</v>
      </c>
    </row>
    <row r="10" ht="24.75" customHeight="1" spans="1:16">
      <c r="A10" s="111" t="s">
        <v>109</v>
      </c>
      <c r="B10" s="111" t="s">
        <v>110</v>
      </c>
      <c r="C10" s="111" t="s">
        <v>111</v>
      </c>
      <c r="D10" s="261" t="s">
        <v>99</v>
      </c>
      <c r="E10" s="265" t="s">
        <v>100</v>
      </c>
      <c r="F10" s="88">
        <v>18.82</v>
      </c>
      <c r="G10" s="88">
        <v>18.82</v>
      </c>
      <c r="H10" s="88">
        <v>18.82</v>
      </c>
      <c r="I10" s="384" t="s">
        <v>94</v>
      </c>
      <c r="J10" s="384" t="s">
        <v>94</v>
      </c>
      <c r="K10" s="384" t="s">
        <v>94</v>
      </c>
      <c r="L10" s="384" t="s">
        <v>94</v>
      </c>
      <c r="M10" s="384" t="s">
        <v>94</v>
      </c>
      <c r="N10" s="384" t="s">
        <v>94</v>
      </c>
      <c r="O10" s="384" t="s">
        <v>94</v>
      </c>
      <c r="P10" s="303" t="s">
        <v>94</v>
      </c>
    </row>
  </sheetData>
  <sheetProtection formatCells="0" formatColumns="0" formatRows="0"/>
  <mergeCells count="14">
    <mergeCell ref="A2:P2"/>
    <mergeCell ref="O3:P3"/>
    <mergeCell ref="A4:C4"/>
    <mergeCell ref="G4:I4"/>
    <mergeCell ref="D4:D5"/>
    <mergeCell ref="E4:E5"/>
    <mergeCell ref="F4:F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472222222222222" right="0.472222222222222" top="0.786805555555556" bottom="0.590277777777778" header="0.354166666666667" footer="0.511805555555556"/>
  <pageSetup paperSize="9" scale="79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showGridLines="0" showZeros="0" topLeftCell="E2" workbookViewId="0">
      <selection activeCell="S8" sqref="S8:U11"/>
    </sheetView>
  </sheetViews>
  <sheetFormatPr defaultColWidth="6.875" defaultRowHeight="18.95" customHeight="1"/>
  <cols>
    <col min="1" max="3" width="3.5" style="474" customWidth="1"/>
    <col min="4" max="4" width="7.125" style="474" customWidth="1"/>
    <col min="5" max="5" width="18" style="475" customWidth="1"/>
    <col min="6" max="6" width="8.125" style="476" customWidth="1"/>
    <col min="7" max="7" width="9" style="476" customWidth="1"/>
    <col min="8" max="8" width="10.625" style="476" customWidth="1"/>
    <col min="9" max="10" width="10.25" style="476" customWidth="1"/>
    <col min="11" max="11" width="10.75" style="476" customWidth="1"/>
    <col min="12" max="12" width="10.375" style="476" customWidth="1"/>
    <col min="13" max="13" width="9.25" style="476" customWidth="1"/>
    <col min="14" max="17" width="8" style="476" customWidth="1"/>
    <col min="18" max="18" width="9.75" style="477" customWidth="1"/>
    <col min="19" max="21" width="8" style="478" customWidth="1"/>
    <col min="22" max="16384" width="6.875" style="479"/>
  </cols>
  <sheetData>
    <row r="1" ht="24.75" customHeight="1" spans="1:21">
      <c r="A1" s="449"/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S1" s="500"/>
      <c r="T1" s="500"/>
      <c r="U1" s="449" t="s">
        <v>112</v>
      </c>
    </row>
    <row r="2" ht="24.75" customHeight="1" spans="1:21">
      <c r="A2" s="480" t="s">
        <v>113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</row>
    <row r="3" s="472" customFormat="1" ht="24.75" customHeight="1" spans="1:21">
      <c r="A3" s="474"/>
      <c r="B3" s="481"/>
      <c r="C3" s="482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76"/>
      <c r="Q3" s="476"/>
      <c r="R3" s="501"/>
      <c r="S3" s="502"/>
      <c r="T3" s="503" t="s">
        <v>78</v>
      </c>
      <c r="U3" s="503"/>
    </row>
    <row r="4" s="472" customFormat="1" ht="21.75" customHeight="1" spans="1:21">
      <c r="A4" s="483" t="s">
        <v>114</v>
      </c>
      <c r="B4" s="483"/>
      <c r="C4" s="484"/>
      <c r="D4" s="485" t="s">
        <v>79</v>
      </c>
      <c r="E4" s="486" t="s">
        <v>104</v>
      </c>
      <c r="F4" s="487" t="s">
        <v>115</v>
      </c>
      <c r="G4" s="488" t="s">
        <v>116</v>
      </c>
      <c r="H4" s="483"/>
      <c r="I4" s="483"/>
      <c r="J4" s="484"/>
      <c r="K4" s="495" t="s">
        <v>117</v>
      </c>
      <c r="L4" s="495"/>
      <c r="M4" s="495"/>
      <c r="N4" s="495"/>
      <c r="O4" s="495"/>
      <c r="P4" s="495"/>
      <c r="Q4" s="495"/>
      <c r="R4" s="495"/>
      <c r="S4" s="504" t="s">
        <v>118</v>
      </c>
      <c r="T4" s="505" t="s">
        <v>119</v>
      </c>
      <c r="U4" s="505" t="s">
        <v>120</v>
      </c>
    </row>
    <row r="5" s="472" customFormat="1" ht="21.75" customHeight="1" spans="1:21">
      <c r="A5" s="489" t="s">
        <v>106</v>
      </c>
      <c r="B5" s="485" t="s">
        <v>107</v>
      </c>
      <c r="C5" s="485" t="s">
        <v>108</v>
      </c>
      <c r="D5" s="485"/>
      <c r="E5" s="486"/>
      <c r="F5" s="487"/>
      <c r="G5" s="485" t="s">
        <v>81</v>
      </c>
      <c r="H5" s="485" t="s">
        <v>121</v>
      </c>
      <c r="I5" s="485" t="s">
        <v>122</v>
      </c>
      <c r="J5" s="487" t="s">
        <v>123</v>
      </c>
      <c r="K5" s="496" t="s">
        <v>81</v>
      </c>
      <c r="L5" s="497" t="s">
        <v>124</v>
      </c>
      <c r="M5" s="497" t="s">
        <v>125</v>
      </c>
      <c r="N5" s="496" t="s">
        <v>126</v>
      </c>
      <c r="O5" s="498" t="s">
        <v>127</v>
      </c>
      <c r="P5" s="498" t="s">
        <v>128</v>
      </c>
      <c r="Q5" s="498" t="s">
        <v>129</v>
      </c>
      <c r="R5" s="498" t="s">
        <v>130</v>
      </c>
      <c r="S5" s="506"/>
      <c r="T5" s="507"/>
      <c r="U5" s="507"/>
    </row>
    <row r="6" ht="29.25" customHeight="1" spans="1:21">
      <c r="A6" s="489"/>
      <c r="B6" s="485"/>
      <c r="C6" s="485"/>
      <c r="D6" s="485"/>
      <c r="E6" s="490"/>
      <c r="F6" s="491" t="s">
        <v>105</v>
      </c>
      <c r="G6" s="485"/>
      <c r="H6" s="485"/>
      <c r="I6" s="485"/>
      <c r="J6" s="487"/>
      <c r="K6" s="487"/>
      <c r="L6" s="499"/>
      <c r="M6" s="499"/>
      <c r="N6" s="487"/>
      <c r="O6" s="496"/>
      <c r="P6" s="496"/>
      <c r="Q6" s="496"/>
      <c r="R6" s="496"/>
      <c r="S6" s="507"/>
      <c r="T6" s="507"/>
      <c r="U6" s="507"/>
    </row>
    <row r="7" ht="24.75" customHeight="1" spans="1:21">
      <c r="A7" s="492" t="s">
        <v>93</v>
      </c>
      <c r="B7" s="492" t="s">
        <v>93</v>
      </c>
      <c r="C7" s="492" t="s">
        <v>93</v>
      </c>
      <c r="D7" s="492" t="s">
        <v>93</v>
      </c>
      <c r="E7" s="492" t="s">
        <v>93</v>
      </c>
      <c r="F7" s="493">
        <v>1</v>
      </c>
      <c r="G7" s="492">
        <v>2</v>
      </c>
      <c r="H7" s="492">
        <v>3</v>
      </c>
      <c r="I7" s="492">
        <v>4</v>
      </c>
      <c r="J7" s="492">
        <v>5</v>
      </c>
      <c r="K7" s="492">
        <v>6</v>
      </c>
      <c r="L7" s="492">
        <v>7</v>
      </c>
      <c r="M7" s="492">
        <v>8</v>
      </c>
      <c r="N7" s="492">
        <v>9</v>
      </c>
      <c r="O7" s="492">
        <v>10</v>
      </c>
      <c r="P7" s="492">
        <v>11</v>
      </c>
      <c r="Q7" s="492">
        <v>12</v>
      </c>
      <c r="R7" s="492">
        <v>13</v>
      </c>
      <c r="S7" s="493">
        <v>14</v>
      </c>
      <c r="T7" s="493">
        <v>15</v>
      </c>
      <c r="U7" s="493">
        <v>16</v>
      </c>
    </row>
    <row r="8" s="473" customFormat="1" ht="24.75" customHeight="1" spans="1:21">
      <c r="A8" s="85"/>
      <c r="B8" s="85"/>
      <c r="C8" s="85"/>
      <c r="D8" s="85"/>
      <c r="E8" s="494" t="s">
        <v>81</v>
      </c>
      <c r="F8" s="147">
        <f>F9+F10+F11</f>
        <v>900.1</v>
      </c>
      <c r="G8" s="148">
        <f>G9+G10+G11</f>
        <v>595.1</v>
      </c>
      <c r="H8" s="148">
        <f>H9+H10+H11</f>
        <v>337.73</v>
      </c>
      <c r="I8" s="148">
        <f>I9+I10+I11</f>
        <v>186.61</v>
      </c>
      <c r="J8" s="148">
        <v>70.76</v>
      </c>
      <c r="K8" s="148">
        <v>305</v>
      </c>
      <c r="L8" s="384" t="s">
        <v>94</v>
      </c>
      <c r="M8" s="148">
        <v>250</v>
      </c>
      <c r="N8" s="384" t="s">
        <v>94</v>
      </c>
      <c r="O8" s="384" t="s">
        <v>94</v>
      </c>
      <c r="P8" s="384" t="s">
        <v>94</v>
      </c>
      <c r="Q8" s="384" t="s">
        <v>94</v>
      </c>
      <c r="R8" s="148">
        <v>55</v>
      </c>
      <c r="S8" s="303" t="s">
        <v>94</v>
      </c>
      <c r="T8" s="303" t="s">
        <v>94</v>
      </c>
      <c r="U8" s="303" t="s">
        <v>94</v>
      </c>
    </row>
    <row r="9" ht="28.5" customHeight="1" spans="1:21">
      <c r="A9" s="85" t="s">
        <v>109</v>
      </c>
      <c r="B9" s="85" t="s">
        <v>110</v>
      </c>
      <c r="C9" s="85" t="s">
        <v>111</v>
      </c>
      <c r="D9" s="85" t="s">
        <v>95</v>
      </c>
      <c r="E9" s="86" t="s">
        <v>96</v>
      </c>
      <c r="F9" s="147">
        <v>866.37</v>
      </c>
      <c r="G9" s="148">
        <f>H9+I9+J9</f>
        <v>561.37</v>
      </c>
      <c r="H9" s="148">
        <v>304.43</v>
      </c>
      <c r="I9" s="148">
        <v>186.18</v>
      </c>
      <c r="J9" s="148">
        <v>70.76</v>
      </c>
      <c r="K9" s="148">
        <v>305</v>
      </c>
      <c r="L9" s="384" t="s">
        <v>94</v>
      </c>
      <c r="M9" s="148">
        <v>250</v>
      </c>
      <c r="N9" s="384" t="s">
        <v>94</v>
      </c>
      <c r="O9" s="384" t="s">
        <v>94</v>
      </c>
      <c r="P9" s="384" t="s">
        <v>94</v>
      </c>
      <c r="Q9" s="384" t="s">
        <v>94</v>
      </c>
      <c r="R9" s="148">
        <v>55</v>
      </c>
      <c r="S9" s="303" t="s">
        <v>94</v>
      </c>
      <c r="T9" s="303" t="s">
        <v>94</v>
      </c>
      <c r="U9" s="303" t="s">
        <v>94</v>
      </c>
    </row>
    <row r="10" ht="31.5" customHeight="1" spans="1:21">
      <c r="A10" s="85" t="s">
        <v>109</v>
      </c>
      <c r="B10" s="85" t="s">
        <v>110</v>
      </c>
      <c r="C10" s="85" t="s">
        <v>111</v>
      </c>
      <c r="D10" s="85" t="s">
        <v>97</v>
      </c>
      <c r="E10" s="86" t="s">
        <v>98</v>
      </c>
      <c r="F10" s="147">
        <f>G10</f>
        <v>14.9</v>
      </c>
      <c r="G10" s="148">
        <f>H10+I10</f>
        <v>14.9</v>
      </c>
      <c r="H10" s="148">
        <v>14.71</v>
      </c>
      <c r="I10" s="148">
        <v>0.19</v>
      </c>
      <c r="J10" s="384" t="s">
        <v>94</v>
      </c>
      <c r="K10" s="384" t="s">
        <v>94</v>
      </c>
      <c r="L10" s="384" t="s">
        <v>94</v>
      </c>
      <c r="M10" s="384" t="s">
        <v>94</v>
      </c>
      <c r="N10" s="384" t="s">
        <v>94</v>
      </c>
      <c r="O10" s="384" t="s">
        <v>94</v>
      </c>
      <c r="P10" s="384" t="s">
        <v>94</v>
      </c>
      <c r="Q10" s="384" t="s">
        <v>94</v>
      </c>
      <c r="R10" s="384" t="s">
        <v>94</v>
      </c>
      <c r="S10" s="303" t="s">
        <v>94</v>
      </c>
      <c r="T10" s="303" t="s">
        <v>94</v>
      </c>
      <c r="U10" s="303" t="s">
        <v>94</v>
      </c>
    </row>
    <row r="11" ht="30.75" customHeight="1" spans="1:21">
      <c r="A11" s="85" t="s">
        <v>109</v>
      </c>
      <c r="B11" s="85" t="s">
        <v>110</v>
      </c>
      <c r="C11" s="85" t="s">
        <v>111</v>
      </c>
      <c r="D11" s="85" t="s">
        <v>99</v>
      </c>
      <c r="E11" s="86" t="s">
        <v>100</v>
      </c>
      <c r="F11" s="147">
        <f>G11</f>
        <v>18.83</v>
      </c>
      <c r="G11" s="148">
        <f>H11+I11</f>
        <v>18.83</v>
      </c>
      <c r="H11" s="148">
        <v>18.59</v>
      </c>
      <c r="I11" s="148">
        <v>0.24</v>
      </c>
      <c r="J11" s="384" t="s">
        <v>94</v>
      </c>
      <c r="K11" s="384" t="s">
        <v>94</v>
      </c>
      <c r="L11" s="384" t="s">
        <v>94</v>
      </c>
      <c r="M11" s="384" t="s">
        <v>94</v>
      </c>
      <c r="N11" s="384" t="s">
        <v>94</v>
      </c>
      <c r="O11" s="384" t="s">
        <v>94</v>
      </c>
      <c r="P11" s="384" t="s">
        <v>94</v>
      </c>
      <c r="Q11" s="384" t="s">
        <v>94</v>
      </c>
      <c r="R11" s="384" t="s">
        <v>94</v>
      </c>
      <c r="S11" s="303" t="s">
        <v>94</v>
      </c>
      <c r="T11" s="303" t="s">
        <v>94</v>
      </c>
      <c r="U11" s="303" t="s">
        <v>94</v>
      </c>
    </row>
  </sheetData>
  <sheetProtection formatCells="0" formatColumns="0" formatRows="0"/>
  <mergeCells count="24"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50694444444444" right="0.550694444444444" top="0.786805555555556" bottom="0.590277777777778" header="0.511805555555556" footer="0.511805555555556"/>
  <pageSetup paperSize="9" scale="69" orientation="landscape" horizontalDpi="1200" verticalDpi="1200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showGridLines="0" showZeros="0" topLeftCell="E1" workbookViewId="0">
      <selection activeCell="U9" sqref="U9:U10"/>
    </sheetView>
  </sheetViews>
  <sheetFormatPr defaultColWidth="9" defaultRowHeight="14.25"/>
  <cols>
    <col min="1" max="1" width="3.875" style="70" customWidth="1"/>
    <col min="2" max="3" width="4.375" style="70" customWidth="1"/>
    <col min="4" max="4" width="7.25" customWidth="1"/>
    <col min="5" max="5" width="23.125" customWidth="1"/>
    <col min="6" max="6" width="10.125" style="70" customWidth="1"/>
    <col min="7" max="7" width="9.625" style="70" customWidth="1"/>
    <col min="8" max="8" width="10.125" style="70" customWidth="1"/>
    <col min="9" max="10" width="7.25" style="70" customWidth="1"/>
    <col min="11" max="11" width="8.75" style="70" customWidth="1"/>
    <col min="12" max="12" width="9.25" style="70" customWidth="1"/>
    <col min="13" max="13" width="10.375" style="70" customWidth="1"/>
    <col min="14" max="14" width="7.25" style="70" customWidth="1"/>
    <col min="15" max="15" width="9.375" style="70" customWidth="1"/>
    <col min="16" max="20" width="7.25" style="70" customWidth="1"/>
    <col min="21" max="21" width="8.25" style="70" customWidth="1"/>
    <col min="22" max="25" width="9" style="70"/>
  </cols>
  <sheetData>
    <row r="1" customHeight="1" spans="1:21">
      <c r="A1" s="122"/>
      <c r="B1" s="122"/>
      <c r="C1" s="122"/>
      <c r="D1" s="121"/>
      <c r="E1" s="12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449" t="s">
        <v>131</v>
      </c>
    </row>
    <row r="2" ht="24.75" customHeight="1" spans="1:21">
      <c r="A2" s="122" t="s">
        <v>132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</row>
    <row r="3" ht="19.5" customHeight="1" spans="1:21">
      <c r="A3" s="122"/>
      <c r="B3" s="122"/>
      <c r="C3" s="122"/>
      <c r="D3" s="121"/>
      <c r="E3" s="121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35" t="s">
        <v>78</v>
      </c>
      <c r="U3" s="135"/>
    </row>
    <row r="4" ht="27.75" customHeight="1" spans="1:21">
      <c r="A4" s="123" t="s">
        <v>114</v>
      </c>
      <c r="B4" s="124"/>
      <c r="C4" s="125"/>
      <c r="D4" s="126" t="s">
        <v>133</v>
      </c>
      <c r="E4" s="126" t="s">
        <v>134</v>
      </c>
      <c r="F4" s="126" t="s">
        <v>105</v>
      </c>
      <c r="G4" s="127" t="s">
        <v>135</v>
      </c>
      <c r="H4" s="127" t="s">
        <v>136</v>
      </c>
      <c r="I4" s="127" t="s">
        <v>137</v>
      </c>
      <c r="J4" s="127" t="s">
        <v>138</v>
      </c>
      <c r="K4" s="127" t="s">
        <v>139</v>
      </c>
      <c r="L4" s="127" t="s">
        <v>140</v>
      </c>
      <c r="M4" s="127" t="s">
        <v>125</v>
      </c>
      <c r="N4" s="127" t="s">
        <v>141</v>
      </c>
      <c r="O4" s="127" t="s">
        <v>123</v>
      </c>
      <c r="P4" s="127" t="s">
        <v>127</v>
      </c>
      <c r="Q4" s="127" t="s">
        <v>126</v>
      </c>
      <c r="R4" s="127" t="s">
        <v>142</v>
      </c>
      <c r="S4" s="127" t="s">
        <v>143</v>
      </c>
      <c r="T4" s="127" t="s">
        <v>144</v>
      </c>
      <c r="U4" s="127" t="s">
        <v>130</v>
      </c>
    </row>
    <row r="5" ht="13.5" customHeight="1" spans="1:21">
      <c r="A5" s="126" t="s">
        <v>106</v>
      </c>
      <c r="B5" s="126" t="s">
        <v>107</v>
      </c>
      <c r="C5" s="126" t="s">
        <v>108</v>
      </c>
      <c r="D5" s="128"/>
      <c r="E5" s="128"/>
      <c r="F5" s="128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</row>
    <row r="6" ht="18" customHeight="1" spans="1:21">
      <c r="A6" s="129"/>
      <c r="B6" s="129"/>
      <c r="C6" s="129"/>
      <c r="D6" s="129"/>
      <c r="E6" s="129"/>
      <c r="F6" s="129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</row>
    <row r="7" s="470" customFormat="1" ht="29.25" customHeight="1" spans="1:25">
      <c r="A7" s="155"/>
      <c r="B7" s="155"/>
      <c r="C7" s="155"/>
      <c r="D7" s="155"/>
      <c r="E7" s="156" t="s">
        <v>81</v>
      </c>
      <c r="F7" s="412">
        <f>F8+F9+F10</f>
        <v>900.1</v>
      </c>
      <c r="G7" s="412">
        <f>G8+G9+G10</f>
        <v>337.73</v>
      </c>
      <c r="H7" s="412">
        <f>H8+H9+H10</f>
        <v>186.61</v>
      </c>
      <c r="I7" s="384" t="s">
        <v>94</v>
      </c>
      <c r="J7" s="384" t="s">
        <v>94</v>
      </c>
      <c r="K7" s="384" t="s">
        <v>94</v>
      </c>
      <c r="L7" s="384" t="s">
        <v>94</v>
      </c>
      <c r="M7" s="412">
        <f>M8</f>
        <v>250</v>
      </c>
      <c r="N7" s="384" t="s">
        <v>94</v>
      </c>
      <c r="O7" s="412">
        <f>O8</f>
        <v>70.76</v>
      </c>
      <c r="P7" s="384" t="s">
        <v>94</v>
      </c>
      <c r="Q7" s="384" t="s">
        <v>94</v>
      </c>
      <c r="R7" s="384" t="s">
        <v>94</v>
      </c>
      <c r="S7" s="384" t="s">
        <v>94</v>
      </c>
      <c r="T7" s="384" t="s">
        <v>94</v>
      </c>
      <c r="U7" s="412">
        <f>U8</f>
        <v>55</v>
      </c>
      <c r="V7" s="471"/>
      <c r="W7" s="471"/>
      <c r="X7" s="471"/>
      <c r="Y7" s="471"/>
    </row>
    <row r="8" s="158" customFormat="1" ht="29.25" customHeight="1" spans="1:25">
      <c r="A8" s="282" t="s">
        <v>109</v>
      </c>
      <c r="B8" s="282" t="s">
        <v>110</v>
      </c>
      <c r="C8" s="282" t="s">
        <v>111</v>
      </c>
      <c r="D8" s="111" t="s">
        <v>95</v>
      </c>
      <c r="E8" s="133" t="s">
        <v>96</v>
      </c>
      <c r="F8" s="412">
        <f>G8+H8+N8+M8+O8+U8</f>
        <v>866.37</v>
      </c>
      <c r="G8" s="88">
        <v>304.43</v>
      </c>
      <c r="H8" s="88">
        <v>186.18</v>
      </c>
      <c r="I8" s="384" t="s">
        <v>94</v>
      </c>
      <c r="J8" s="384" t="s">
        <v>94</v>
      </c>
      <c r="K8" s="384" t="s">
        <v>94</v>
      </c>
      <c r="L8" s="384" t="s">
        <v>94</v>
      </c>
      <c r="M8" s="88">
        <v>250</v>
      </c>
      <c r="N8" s="384" t="s">
        <v>94</v>
      </c>
      <c r="O8" s="88">
        <v>70.76</v>
      </c>
      <c r="P8" s="384" t="s">
        <v>94</v>
      </c>
      <c r="Q8" s="384" t="s">
        <v>94</v>
      </c>
      <c r="R8" s="384" t="s">
        <v>94</v>
      </c>
      <c r="S8" s="384" t="s">
        <v>94</v>
      </c>
      <c r="T8" s="384" t="s">
        <v>94</v>
      </c>
      <c r="U8" s="88">
        <v>55</v>
      </c>
      <c r="V8" s="134"/>
      <c r="W8" s="134"/>
      <c r="X8" s="134"/>
      <c r="Y8" s="134"/>
    </row>
    <row r="9" s="158" customFormat="1" ht="32.25" customHeight="1" spans="1:25">
      <c r="A9" s="282" t="s">
        <v>109</v>
      </c>
      <c r="B9" s="282" t="s">
        <v>110</v>
      </c>
      <c r="C9" s="282" t="s">
        <v>111</v>
      </c>
      <c r="D9" s="111" t="s">
        <v>97</v>
      </c>
      <c r="E9" s="133" t="s">
        <v>98</v>
      </c>
      <c r="F9" s="87">
        <f>G9+H9</f>
        <v>14.9</v>
      </c>
      <c r="G9" s="88">
        <v>14.71</v>
      </c>
      <c r="H9" s="88">
        <v>0.19</v>
      </c>
      <c r="I9" s="384" t="s">
        <v>94</v>
      </c>
      <c r="J9" s="384" t="s">
        <v>94</v>
      </c>
      <c r="K9" s="384" t="s">
        <v>94</v>
      </c>
      <c r="L9" s="384" t="s">
        <v>94</v>
      </c>
      <c r="M9" s="384" t="s">
        <v>94</v>
      </c>
      <c r="N9" s="384" t="s">
        <v>94</v>
      </c>
      <c r="O9" s="384" t="s">
        <v>94</v>
      </c>
      <c r="P9" s="384" t="s">
        <v>94</v>
      </c>
      <c r="Q9" s="384" t="s">
        <v>94</v>
      </c>
      <c r="R9" s="384" t="s">
        <v>94</v>
      </c>
      <c r="S9" s="384" t="s">
        <v>94</v>
      </c>
      <c r="T9" s="384" t="s">
        <v>94</v>
      </c>
      <c r="U9" s="303" t="s">
        <v>94</v>
      </c>
      <c r="V9" s="134"/>
      <c r="W9" s="134"/>
      <c r="X9" s="134"/>
      <c r="Y9" s="134"/>
    </row>
    <row r="10" s="158" customFormat="1" ht="29.25" customHeight="1" spans="1:25">
      <c r="A10" s="282" t="s">
        <v>109</v>
      </c>
      <c r="B10" s="282" t="s">
        <v>110</v>
      </c>
      <c r="C10" s="282" t="s">
        <v>111</v>
      </c>
      <c r="D10" s="111" t="s">
        <v>99</v>
      </c>
      <c r="E10" s="133" t="s">
        <v>100</v>
      </c>
      <c r="F10" s="87">
        <f>G10+H10</f>
        <v>18.83</v>
      </c>
      <c r="G10" s="88">
        <v>18.59</v>
      </c>
      <c r="H10" s="88">
        <v>0.24</v>
      </c>
      <c r="I10" s="384" t="s">
        <v>94</v>
      </c>
      <c r="J10" s="384" t="s">
        <v>94</v>
      </c>
      <c r="K10" s="384" t="s">
        <v>94</v>
      </c>
      <c r="L10" s="384" t="s">
        <v>94</v>
      </c>
      <c r="M10" s="384" t="s">
        <v>94</v>
      </c>
      <c r="N10" s="384" t="s">
        <v>94</v>
      </c>
      <c r="O10" s="384" t="s">
        <v>94</v>
      </c>
      <c r="P10" s="384" t="s">
        <v>94</v>
      </c>
      <c r="Q10" s="384" t="s">
        <v>94</v>
      </c>
      <c r="R10" s="384" t="s">
        <v>94</v>
      </c>
      <c r="S10" s="384" t="s">
        <v>94</v>
      </c>
      <c r="T10" s="384" t="s">
        <v>94</v>
      </c>
      <c r="U10" s="303" t="s">
        <v>94</v>
      </c>
      <c r="V10" s="134"/>
      <c r="W10" s="134"/>
      <c r="X10" s="134"/>
      <c r="Y10" s="134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1"/>
  <sheetViews>
    <sheetView showGridLines="0" showZeros="0" topLeftCell="H1" workbookViewId="0">
      <selection activeCell="AA10" sqref="AA10:AA11"/>
    </sheetView>
  </sheetViews>
  <sheetFormatPr defaultColWidth="6.75" defaultRowHeight="23.1" customHeight="1"/>
  <cols>
    <col min="1" max="3" width="3.625" style="451" customWidth="1"/>
    <col min="4" max="4" width="7.25" style="451" customWidth="1"/>
    <col min="5" max="5" width="21.75" style="451" customWidth="1"/>
    <col min="6" max="6" width="8.75" style="452" customWidth="1"/>
    <col min="7" max="7" width="7.25" style="452" customWidth="1"/>
    <col min="8" max="9" width="8" style="452" customWidth="1"/>
    <col min="10" max="11" width="7.5" style="452" customWidth="1"/>
    <col min="12" max="12" width="7.875" style="453" customWidth="1"/>
    <col min="13" max="13" width="8.375" style="452" customWidth="1"/>
    <col min="14" max="14" width="8.25" style="452" customWidth="1"/>
    <col min="15" max="15" width="7.75" style="452" customWidth="1"/>
    <col min="16" max="16" width="7.625" style="452" customWidth="1"/>
    <col min="17" max="17" width="7.5" style="452" customWidth="1"/>
    <col min="18" max="18" width="7.75" style="452" customWidth="1"/>
    <col min="19" max="19" width="7.625" style="452" customWidth="1"/>
    <col min="20" max="20" width="7.5" style="452" customWidth="1"/>
    <col min="21" max="21" width="7.125" style="452" customWidth="1"/>
    <col min="22" max="23" width="7.5" style="452" customWidth="1"/>
    <col min="24" max="24" width="8.625" style="452" customWidth="1"/>
    <col min="25" max="26" width="7.5" style="452" customWidth="1"/>
    <col min="27" max="27" width="8.375" style="452" customWidth="1"/>
    <col min="28" max="16384" width="6.75" style="451"/>
  </cols>
  <sheetData>
    <row r="1" customHeight="1" spans="2:28">
      <c r="B1" s="454"/>
      <c r="C1" s="454"/>
      <c r="D1" s="454"/>
      <c r="E1" s="454"/>
      <c r="F1" s="455"/>
      <c r="G1" s="455"/>
      <c r="H1" s="455"/>
      <c r="I1" s="455"/>
      <c r="J1" s="455"/>
      <c r="K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AA1" s="464" t="s">
        <v>145</v>
      </c>
      <c r="AB1" s="465"/>
    </row>
    <row r="2" customHeight="1" spans="1:27">
      <c r="A2" s="456" t="s">
        <v>146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</row>
    <row r="3" customHeight="1" spans="1:28">
      <c r="A3" s="457"/>
      <c r="B3" s="457"/>
      <c r="C3" s="457"/>
      <c r="D3" s="458"/>
      <c r="E3" s="458"/>
      <c r="F3" s="455"/>
      <c r="G3" s="455"/>
      <c r="H3" s="455"/>
      <c r="I3" s="455"/>
      <c r="J3" s="455"/>
      <c r="K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Z3" s="466" t="s">
        <v>78</v>
      </c>
      <c r="AA3" s="466"/>
      <c r="AB3" s="467"/>
    </row>
    <row r="4" ht="27" customHeight="1" spans="1:27">
      <c r="A4" s="459" t="s">
        <v>103</v>
      </c>
      <c r="B4" s="459"/>
      <c r="C4" s="459"/>
      <c r="D4" s="355" t="s">
        <v>79</v>
      </c>
      <c r="E4" s="355" t="s">
        <v>104</v>
      </c>
      <c r="F4" s="355" t="s">
        <v>105</v>
      </c>
      <c r="G4" s="460" t="s">
        <v>147</v>
      </c>
      <c r="H4" s="461"/>
      <c r="I4" s="461"/>
      <c r="J4" s="461"/>
      <c r="K4" s="461"/>
      <c r="L4" s="462"/>
      <c r="M4" s="463" t="s">
        <v>148</v>
      </c>
      <c r="N4" s="463"/>
      <c r="O4" s="463"/>
      <c r="P4" s="463"/>
      <c r="Q4" s="463"/>
      <c r="R4" s="463"/>
      <c r="S4" s="463"/>
      <c r="T4" s="463"/>
      <c r="U4" s="463"/>
      <c r="V4" s="463"/>
      <c r="W4" s="356" t="s">
        <v>149</v>
      </c>
      <c r="X4" s="355" t="s">
        <v>150</v>
      </c>
      <c r="Y4" s="355"/>
      <c r="Z4" s="355"/>
      <c r="AA4" s="355"/>
    </row>
    <row r="5" ht="27" customHeight="1" spans="1:27">
      <c r="A5" s="355" t="s">
        <v>106</v>
      </c>
      <c r="B5" s="355" t="s">
        <v>107</v>
      </c>
      <c r="C5" s="355" t="s">
        <v>108</v>
      </c>
      <c r="D5" s="355"/>
      <c r="E5" s="355"/>
      <c r="F5" s="355"/>
      <c r="G5" s="355" t="s">
        <v>81</v>
      </c>
      <c r="H5" s="355" t="s">
        <v>151</v>
      </c>
      <c r="I5" s="355" t="s">
        <v>152</v>
      </c>
      <c r="J5" s="355" t="s">
        <v>153</v>
      </c>
      <c r="K5" s="354" t="s">
        <v>154</v>
      </c>
      <c r="L5" s="355" t="s">
        <v>155</v>
      </c>
      <c r="M5" s="355" t="s">
        <v>81</v>
      </c>
      <c r="N5" s="355" t="s">
        <v>156</v>
      </c>
      <c r="O5" s="355" t="s">
        <v>157</v>
      </c>
      <c r="P5" s="355" t="s">
        <v>158</v>
      </c>
      <c r="Q5" s="354" t="s">
        <v>159</v>
      </c>
      <c r="R5" s="355" t="s">
        <v>160</v>
      </c>
      <c r="S5" s="357" t="s">
        <v>161</v>
      </c>
      <c r="T5" s="357" t="s">
        <v>162</v>
      </c>
      <c r="U5" s="355" t="s">
        <v>163</v>
      </c>
      <c r="V5" s="355" t="s">
        <v>164</v>
      </c>
      <c r="W5" s="358"/>
      <c r="X5" s="355" t="s">
        <v>81</v>
      </c>
      <c r="Y5" s="355" t="s">
        <v>165</v>
      </c>
      <c r="Z5" s="355" t="s">
        <v>166</v>
      </c>
      <c r="AA5" s="355" t="s">
        <v>150</v>
      </c>
    </row>
    <row r="6" ht="27" customHeight="1" spans="1:27">
      <c r="A6" s="355"/>
      <c r="B6" s="355"/>
      <c r="C6" s="355"/>
      <c r="D6" s="355"/>
      <c r="E6" s="355"/>
      <c r="F6" s="355"/>
      <c r="G6" s="355"/>
      <c r="H6" s="355"/>
      <c r="I6" s="355"/>
      <c r="J6" s="355"/>
      <c r="K6" s="354"/>
      <c r="L6" s="355"/>
      <c r="M6" s="355"/>
      <c r="N6" s="355"/>
      <c r="O6" s="355"/>
      <c r="P6" s="355"/>
      <c r="Q6" s="354"/>
      <c r="R6" s="355"/>
      <c r="S6" s="359"/>
      <c r="T6" s="359"/>
      <c r="U6" s="355"/>
      <c r="V6" s="355"/>
      <c r="W6" s="360"/>
      <c r="X6" s="355"/>
      <c r="Y6" s="355"/>
      <c r="Z6" s="355"/>
      <c r="AA6" s="355"/>
    </row>
    <row r="7" customHeight="1" spans="1:27">
      <c r="A7" s="459" t="s">
        <v>93</v>
      </c>
      <c r="B7" s="459" t="s">
        <v>93</v>
      </c>
      <c r="C7" s="459" t="s">
        <v>93</v>
      </c>
      <c r="D7" s="459" t="s">
        <v>93</v>
      </c>
      <c r="E7" s="459" t="s">
        <v>93</v>
      </c>
      <c r="F7" s="459">
        <v>1</v>
      </c>
      <c r="G7" s="459">
        <v>2</v>
      </c>
      <c r="H7" s="459">
        <v>3</v>
      </c>
      <c r="I7" s="459">
        <v>4</v>
      </c>
      <c r="J7" s="459">
        <v>5</v>
      </c>
      <c r="K7" s="459">
        <v>6</v>
      </c>
      <c r="L7" s="459">
        <v>7</v>
      </c>
      <c r="M7" s="459">
        <v>8</v>
      </c>
      <c r="N7" s="459">
        <v>9</v>
      </c>
      <c r="O7" s="459">
        <v>10</v>
      </c>
      <c r="P7" s="459">
        <v>11</v>
      </c>
      <c r="Q7" s="459">
        <v>12</v>
      </c>
      <c r="R7" s="459">
        <v>13</v>
      </c>
      <c r="S7" s="459">
        <v>14</v>
      </c>
      <c r="T7" s="459">
        <v>15</v>
      </c>
      <c r="U7" s="459">
        <v>16</v>
      </c>
      <c r="V7" s="459">
        <v>17</v>
      </c>
      <c r="W7" s="459">
        <v>18</v>
      </c>
      <c r="X7" s="459">
        <v>19</v>
      </c>
      <c r="Y7" s="459">
        <v>20</v>
      </c>
      <c r="Z7" s="459">
        <v>21</v>
      </c>
      <c r="AA7" s="459">
        <v>22</v>
      </c>
    </row>
    <row r="8" s="450" customFormat="1" ht="26.25" customHeight="1" spans="1:256">
      <c r="A8" s="346"/>
      <c r="B8" s="346"/>
      <c r="C8" s="346"/>
      <c r="D8" s="347"/>
      <c r="E8" s="348" t="s">
        <v>81</v>
      </c>
      <c r="F8" s="349">
        <f>F9+F10+F11</f>
        <v>337.72</v>
      </c>
      <c r="G8" s="350">
        <f>H8+I8+L8</f>
        <v>127.88</v>
      </c>
      <c r="H8" s="148">
        <f>H9+H10+H11</f>
        <v>82.06</v>
      </c>
      <c r="I8" s="148">
        <f>I9+I10+I11</f>
        <v>31.38</v>
      </c>
      <c r="J8" s="384" t="s">
        <v>94</v>
      </c>
      <c r="K8" s="384" t="s">
        <v>94</v>
      </c>
      <c r="L8" s="148">
        <f t="shared" ref="L8:R8" si="0">L9+L10+L11</f>
        <v>14.44</v>
      </c>
      <c r="M8" s="88">
        <f t="shared" si="0"/>
        <v>48.858</v>
      </c>
      <c r="N8" s="327">
        <f t="shared" si="0"/>
        <v>24.04</v>
      </c>
      <c r="O8" s="88">
        <f t="shared" si="0"/>
        <v>8.2</v>
      </c>
      <c r="P8" s="327">
        <f t="shared" si="0"/>
        <v>4.06</v>
      </c>
      <c r="Q8" s="88">
        <f t="shared" si="0"/>
        <v>0.74</v>
      </c>
      <c r="R8" s="88">
        <f t="shared" si="0"/>
        <v>1.1</v>
      </c>
      <c r="S8" s="88">
        <f>S10+S11</f>
        <v>0.25</v>
      </c>
      <c r="T8" s="88">
        <f>T9+T10+T11</f>
        <v>8.82</v>
      </c>
      <c r="U8" s="88">
        <f>U9+U10+U11</f>
        <v>1.648</v>
      </c>
      <c r="V8" s="303" t="s">
        <v>94</v>
      </c>
      <c r="W8" s="88">
        <f>W9+W10+W11</f>
        <v>15.87</v>
      </c>
      <c r="X8" s="361">
        <f>X9+X10+X11</f>
        <v>145.11</v>
      </c>
      <c r="Y8" s="384" t="s">
        <v>94</v>
      </c>
      <c r="Z8" s="384" t="s">
        <v>94</v>
      </c>
      <c r="AA8" s="361">
        <f>AA9+AA10+AA11</f>
        <v>145.11</v>
      </c>
      <c r="AB8" s="468"/>
      <c r="AC8" s="468"/>
      <c r="AD8" s="468"/>
      <c r="AE8" s="468"/>
      <c r="AF8" s="468"/>
      <c r="AG8" s="468"/>
      <c r="AH8" s="468"/>
      <c r="AI8" s="468"/>
      <c r="AJ8" s="468"/>
      <c r="AK8" s="468"/>
      <c r="AL8" s="468"/>
      <c r="AM8" s="468"/>
      <c r="AN8" s="468"/>
      <c r="AO8" s="468"/>
      <c r="AP8" s="468"/>
      <c r="AQ8" s="468"/>
      <c r="AR8" s="468"/>
      <c r="AS8" s="468"/>
      <c r="AT8" s="468"/>
      <c r="AU8" s="468"/>
      <c r="AV8" s="468"/>
      <c r="AW8" s="468"/>
      <c r="AX8" s="468"/>
      <c r="AY8" s="468"/>
      <c r="AZ8" s="468"/>
      <c r="BA8" s="468"/>
      <c r="BB8" s="468"/>
      <c r="BC8" s="468"/>
      <c r="BD8" s="468"/>
      <c r="BE8" s="468"/>
      <c r="BF8" s="468"/>
      <c r="BG8" s="468"/>
      <c r="BH8" s="468"/>
      <c r="BI8" s="468"/>
      <c r="BJ8" s="468"/>
      <c r="BK8" s="468"/>
      <c r="BL8" s="468"/>
      <c r="BM8" s="468"/>
      <c r="BN8" s="468"/>
      <c r="BO8" s="468"/>
      <c r="BP8" s="468"/>
      <c r="BQ8" s="468"/>
      <c r="BR8" s="468"/>
      <c r="BS8" s="468"/>
      <c r="BT8" s="468"/>
      <c r="BU8" s="468"/>
      <c r="BV8" s="468"/>
      <c r="BW8" s="468"/>
      <c r="BX8" s="468"/>
      <c r="BY8" s="468"/>
      <c r="BZ8" s="468"/>
      <c r="CA8" s="468"/>
      <c r="CB8" s="468"/>
      <c r="CC8" s="468"/>
      <c r="CD8" s="468"/>
      <c r="CE8" s="468"/>
      <c r="CF8" s="468"/>
      <c r="CG8" s="468"/>
      <c r="CH8" s="468"/>
      <c r="CI8" s="468"/>
      <c r="CJ8" s="468"/>
      <c r="CK8" s="468"/>
      <c r="CL8" s="468"/>
      <c r="CM8" s="468"/>
      <c r="CN8" s="468"/>
      <c r="CO8" s="468"/>
      <c r="CP8" s="468"/>
      <c r="CQ8" s="468"/>
      <c r="CR8" s="468"/>
      <c r="CS8" s="468"/>
      <c r="CT8" s="468"/>
      <c r="CU8" s="468"/>
      <c r="CV8" s="468"/>
      <c r="CW8" s="468"/>
      <c r="CX8" s="468"/>
      <c r="CY8" s="468"/>
      <c r="CZ8" s="468"/>
      <c r="DA8" s="468"/>
      <c r="DB8" s="468"/>
      <c r="DC8" s="468"/>
      <c r="DD8" s="468"/>
      <c r="DE8" s="468"/>
      <c r="DF8" s="468"/>
      <c r="DG8" s="468"/>
      <c r="DH8" s="468"/>
      <c r="DI8" s="468"/>
      <c r="DJ8" s="468"/>
      <c r="DK8" s="468"/>
      <c r="DL8" s="468"/>
      <c r="DM8" s="468"/>
      <c r="DN8" s="468"/>
      <c r="DO8" s="468"/>
      <c r="DP8" s="468"/>
      <c r="DQ8" s="468"/>
      <c r="DR8" s="468"/>
      <c r="DS8" s="468"/>
      <c r="DT8" s="468"/>
      <c r="DU8" s="468"/>
      <c r="DV8" s="468"/>
      <c r="DW8" s="468"/>
      <c r="DX8" s="468"/>
      <c r="DY8" s="468"/>
      <c r="DZ8" s="468"/>
      <c r="EA8" s="468"/>
      <c r="EB8" s="468"/>
      <c r="EC8" s="468"/>
      <c r="ED8" s="468"/>
      <c r="EE8" s="468"/>
      <c r="EF8" s="468"/>
      <c r="EG8" s="468"/>
      <c r="EH8" s="468"/>
      <c r="EI8" s="468"/>
      <c r="EJ8" s="468"/>
      <c r="EK8" s="468"/>
      <c r="EL8" s="468"/>
      <c r="EM8" s="468"/>
      <c r="EN8" s="468"/>
      <c r="EO8" s="468"/>
      <c r="EP8" s="468"/>
      <c r="EQ8" s="468"/>
      <c r="ER8" s="468"/>
      <c r="ES8" s="468"/>
      <c r="ET8" s="468"/>
      <c r="EU8" s="468"/>
      <c r="EV8" s="468"/>
      <c r="EW8" s="468"/>
      <c r="EX8" s="468"/>
      <c r="EY8" s="468"/>
      <c r="EZ8" s="468"/>
      <c r="FA8" s="468"/>
      <c r="FB8" s="468"/>
      <c r="FC8" s="468"/>
      <c r="FD8" s="468"/>
      <c r="FE8" s="468"/>
      <c r="FF8" s="468"/>
      <c r="FG8" s="468"/>
      <c r="FH8" s="468"/>
      <c r="FI8" s="468"/>
      <c r="FJ8" s="468"/>
      <c r="FK8" s="468"/>
      <c r="FL8" s="468"/>
      <c r="FM8" s="468"/>
      <c r="FN8" s="468"/>
      <c r="FO8" s="468"/>
      <c r="FP8" s="468"/>
      <c r="FQ8" s="468"/>
      <c r="FR8" s="468"/>
      <c r="FS8" s="468"/>
      <c r="FT8" s="468"/>
      <c r="FU8" s="468"/>
      <c r="FV8" s="468"/>
      <c r="FW8" s="468"/>
      <c r="FX8" s="468"/>
      <c r="FY8" s="468"/>
      <c r="FZ8" s="468"/>
      <c r="GA8" s="468"/>
      <c r="GB8" s="468"/>
      <c r="GC8" s="468"/>
      <c r="GD8" s="468"/>
      <c r="GE8" s="468"/>
      <c r="GF8" s="468"/>
      <c r="GG8" s="468"/>
      <c r="GH8" s="468"/>
      <c r="GI8" s="468"/>
      <c r="GJ8" s="468"/>
      <c r="GK8" s="468"/>
      <c r="GL8" s="468"/>
      <c r="GM8" s="468"/>
      <c r="GN8" s="468"/>
      <c r="GO8" s="468"/>
      <c r="GP8" s="468"/>
      <c r="GQ8" s="468"/>
      <c r="GR8" s="468"/>
      <c r="GS8" s="468"/>
      <c r="GT8" s="468"/>
      <c r="GU8" s="468"/>
      <c r="GV8" s="468"/>
      <c r="GW8" s="468"/>
      <c r="GX8" s="468"/>
      <c r="GY8" s="468"/>
      <c r="GZ8" s="468"/>
      <c r="HA8" s="468"/>
      <c r="HB8" s="468"/>
      <c r="HC8" s="468"/>
      <c r="HD8" s="468"/>
      <c r="HE8" s="468"/>
      <c r="HF8" s="468"/>
      <c r="HG8" s="468"/>
      <c r="HH8" s="468"/>
      <c r="HI8" s="468"/>
      <c r="HJ8" s="468"/>
      <c r="HK8" s="468"/>
      <c r="HL8" s="468"/>
      <c r="HM8" s="468"/>
      <c r="HN8" s="468"/>
      <c r="HO8" s="468"/>
      <c r="HP8" s="468"/>
      <c r="HQ8" s="468"/>
      <c r="HR8" s="468"/>
      <c r="HS8" s="468"/>
      <c r="HT8" s="468"/>
      <c r="HU8" s="468"/>
      <c r="HV8" s="468"/>
      <c r="HW8" s="468"/>
      <c r="HX8" s="468"/>
      <c r="HY8" s="468"/>
      <c r="HZ8" s="468"/>
      <c r="IA8" s="468"/>
      <c r="IB8" s="468"/>
      <c r="IC8" s="468"/>
      <c r="ID8" s="468"/>
      <c r="IE8" s="468"/>
      <c r="IF8" s="468"/>
      <c r="IG8" s="468"/>
      <c r="IH8" s="468"/>
      <c r="II8" s="468"/>
      <c r="IJ8" s="468"/>
      <c r="IK8" s="468"/>
      <c r="IL8" s="468"/>
      <c r="IM8" s="468"/>
      <c r="IN8" s="468"/>
      <c r="IO8" s="468"/>
      <c r="IP8" s="468"/>
      <c r="IQ8" s="468"/>
      <c r="IR8" s="468"/>
      <c r="IS8" s="468"/>
      <c r="IT8" s="468"/>
      <c r="IU8" s="468"/>
      <c r="IV8" s="468"/>
    </row>
    <row r="9" ht="26.25" customHeight="1" spans="1:28">
      <c r="A9" s="281" t="s">
        <v>109</v>
      </c>
      <c r="B9" s="281" t="s">
        <v>110</v>
      </c>
      <c r="C9" s="281" t="s">
        <v>111</v>
      </c>
      <c r="D9" s="111" t="s">
        <v>95</v>
      </c>
      <c r="E9" s="133" t="s">
        <v>96</v>
      </c>
      <c r="F9" s="349">
        <f>G9+M9+W9+X9</f>
        <v>304.43</v>
      </c>
      <c r="G9" s="148">
        <f>H9+I9+L9</f>
        <v>106.59</v>
      </c>
      <c r="H9" s="148">
        <v>69.87</v>
      </c>
      <c r="I9" s="148">
        <v>31.32</v>
      </c>
      <c r="J9" s="384" t="s">
        <v>94</v>
      </c>
      <c r="K9" s="384" t="s">
        <v>94</v>
      </c>
      <c r="L9" s="148">
        <v>5.4</v>
      </c>
      <c r="M9" s="88">
        <f>N9+O9+P9+Q9+R9+T9+U9</f>
        <v>40.05</v>
      </c>
      <c r="N9" s="87">
        <v>19.78</v>
      </c>
      <c r="O9" s="263">
        <v>6.71</v>
      </c>
      <c r="P9" s="263">
        <v>3.56</v>
      </c>
      <c r="Q9" s="88">
        <v>0.66</v>
      </c>
      <c r="R9" s="88">
        <v>0.89</v>
      </c>
      <c r="S9" s="384" t="s">
        <v>94</v>
      </c>
      <c r="T9" s="88">
        <v>7.12</v>
      </c>
      <c r="U9" s="88">
        <v>1.33</v>
      </c>
      <c r="V9" s="303" t="s">
        <v>94</v>
      </c>
      <c r="W9" s="88">
        <v>12.68</v>
      </c>
      <c r="X9" s="361">
        <f>AA9</f>
        <v>145.11</v>
      </c>
      <c r="Y9" s="384" t="s">
        <v>94</v>
      </c>
      <c r="Z9" s="384" t="s">
        <v>94</v>
      </c>
      <c r="AA9" s="361">
        <v>145.11</v>
      </c>
      <c r="AB9" s="469"/>
    </row>
    <row r="10" ht="28.5" customHeight="1" spans="1:27">
      <c r="A10" s="281" t="s">
        <v>109</v>
      </c>
      <c r="B10" s="281" t="s">
        <v>110</v>
      </c>
      <c r="C10" s="281" t="s">
        <v>111</v>
      </c>
      <c r="D10" s="111" t="s">
        <v>97</v>
      </c>
      <c r="E10" s="133" t="s">
        <v>98</v>
      </c>
      <c r="F10" s="349">
        <f>G10+M10+W10+X10</f>
        <v>14.7</v>
      </c>
      <c r="G10" s="351">
        <f>H10+I10+L10</f>
        <v>9.43</v>
      </c>
      <c r="H10" s="148">
        <v>4.89</v>
      </c>
      <c r="I10" s="148">
        <v>0.02</v>
      </c>
      <c r="J10" s="384" t="s">
        <v>94</v>
      </c>
      <c r="K10" s="384" t="s">
        <v>94</v>
      </c>
      <c r="L10" s="148">
        <v>4.52</v>
      </c>
      <c r="M10" s="88">
        <f>N10+O10+P10+Q10+R10+S10+T10+U10</f>
        <v>3.86</v>
      </c>
      <c r="N10" s="327">
        <v>1.89</v>
      </c>
      <c r="O10" s="88">
        <v>0.66</v>
      </c>
      <c r="P10" s="327">
        <v>0.2</v>
      </c>
      <c r="Q10" s="88">
        <v>0.03</v>
      </c>
      <c r="R10" s="88">
        <v>0.09</v>
      </c>
      <c r="S10" s="88">
        <v>0.1</v>
      </c>
      <c r="T10" s="88">
        <v>0.75</v>
      </c>
      <c r="U10" s="88">
        <v>0.14</v>
      </c>
      <c r="V10" s="303" t="s">
        <v>94</v>
      </c>
      <c r="W10" s="88">
        <v>1.41</v>
      </c>
      <c r="X10" s="384" t="s">
        <v>94</v>
      </c>
      <c r="Y10" s="384" t="s">
        <v>94</v>
      </c>
      <c r="Z10" s="384" t="s">
        <v>94</v>
      </c>
      <c r="AA10" s="303" t="s">
        <v>94</v>
      </c>
    </row>
    <row r="11" customHeight="1" spans="1:27">
      <c r="A11" s="281" t="s">
        <v>109</v>
      </c>
      <c r="B11" s="281" t="s">
        <v>110</v>
      </c>
      <c r="C11" s="281" t="s">
        <v>111</v>
      </c>
      <c r="D11" s="111" t="s">
        <v>99</v>
      </c>
      <c r="E11" s="133" t="s">
        <v>100</v>
      </c>
      <c r="F11" s="349">
        <v>18.59</v>
      </c>
      <c r="G11" s="351">
        <f>H11+I11+L11</f>
        <v>11.86</v>
      </c>
      <c r="H11" s="148">
        <v>7.3</v>
      </c>
      <c r="I11" s="148">
        <v>0.04</v>
      </c>
      <c r="J11" s="384" t="s">
        <v>94</v>
      </c>
      <c r="K11" s="384" t="s">
        <v>94</v>
      </c>
      <c r="L11" s="148">
        <v>4.52</v>
      </c>
      <c r="M11" s="88">
        <f>N11+O11+P11+Q11+R11+S11+T11+U11</f>
        <v>4.948</v>
      </c>
      <c r="N11" s="327">
        <v>2.37</v>
      </c>
      <c r="O11" s="88">
        <v>0.83</v>
      </c>
      <c r="P11" s="327">
        <v>0.3</v>
      </c>
      <c r="Q11" s="88">
        <v>0.05</v>
      </c>
      <c r="R11" s="88">
        <v>0.12</v>
      </c>
      <c r="S11" s="88">
        <v>0.15</v>
      </c>
      <c r="T11" s="88">
        <v>0.95</v>
      </c>
      <c r="U11" s="88">
        <v>0.178</v>
      </c>
      <c r="V11" s="303" t="s">
        <v>94</v>
      </c>
      <c r="W11" s="88">
        <v>1.78</v>
      </c>
      <c r="X11" s="384" t="s">
        <v>94</v>
      </c>
      <c r="Y11" s="384" t="s">
        <v>94</v>
      </c>
      <c r="Z11" s="384" t="s">
        <v>94</v>
      </c>
      <c r="AA11" s="303" t="s">
        <v>94</v>
      </c>
    </row>
  </sheetData>
  <sheetProtection formatCells="0" formatColumns="0" formatRows="0"/>
  <mergeCells count="33">
    <mergeCell ref="A2:AA2"/>
    <mergeCell ref="Z3:AA3"/>
    <mergeCell ref="A4:C4"/>
    <mergeCell ref="G4:L4"/>
    <mergeCell ref="M4:V4"/>
    <mergeCell ref="X4:AA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4:W6"/>
    <mergeCell ref="X5:X6"/>
    <mergeCell ref="Y5:Y6"/>
    <mergeCell ref="Z5:Z6"/>
    <mergeCell ref="AA5:AA6"/>
  </mergeCells>
  <printOptions horizontalCentered="1"/>
  <pageMargins left="0.550694444444444" right="0.550694444444444" top="0.590277777777778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showGridLines="0" showZeros="0" topLeftCell="A5" workbookViewId="0">
      <selection activeCell="H10" sqref="H10"/>
    </sheetView>
  </sheetViews>
  <sheetFormatPr defaultColWidth="9" defaultRowHeight="14.25"/>
  <cols>
    <col min="1" max="3" width="5.375" customWidth="1"/>
    <col min="4" max="4" width="9" style="70"/>
    <col min="5" max="5" width="22.875" customWidth="1"/>
    <col min="6" max="6" width="9" style="70" customWidth="1"/>
    <col min="7" max="7" width="8.125" style="70" customWidth="1"/>
    <col min="8" max="8" width="8.75" style="70" customWidth="1"/>
    <col min="9" max="9" width="7.75" style="70" customWidth="1"/>
    <col min="10" max="10" width="8.125" style="70" customWidth="1"/>
    <col min="11" max="11" width="8.625" style="70" customWidth="1"/>
    <col min="12" max="12" width="8.875" style="70" customWidth="1"/>
    <col min="13" max="13" width="8.375" style="70" customWidth="1"/>
    <col min="14" max="14" width="9.375" style="70" customWidth="1"/>
  </cols>
  <sheetData>
    <row r="1" customHeight="1" spans="14:14">
      <c r="N1" s="449" t="s">
        <v>167</v>
      </c>
    </row>
    <row r="2" ht="33" customHeight="1" spans="1:14">
      <c r="A2" s="330" t="s">
        <v>168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</row>
    <row r="3" customHeight="1" spans="13:14">
      <c r="M3" s="283" t="s">
        <v>78</v>
      </c>
      <c r="N3" s="283"/>
    </row>
    <row r="4" ht="22.5" customHeight="1" spans="1:14">
      <c r="A4" s="280" t="s">
        <v>103</v>
      </c>
      <c r="B4" s="280"/>
      <c r="C4" s="280"/>
      <c r="D4" s="127" t="s">
        <v>133</v>
      </c>
      <c r="E4" s="127" t="s">
        <v>80</v>
      </c>
      <c r="F4" s="127" t="s">
        <v>81</v>
      </c>
      <c r="G4" s="127" t="s">
        <v>135</v>
      </c>
      <c r="H4" s="127"/>
      <c r="I4" s="127"/>
      <c r="J4" s="127"/>
      <c r="K4" s="127"/>
      <c r="L4" s="127" t="s">
        <v>139</v>
      </c>
      <c r="M4" s="127"/>
      <c r="N4" s="127"/>
    </row>
    <row r="5" ht="17.25" customHeight="1" spans="1:14">
      <c r="A5" s="127" t="s">
        <v>106</v>
      </c>
      <c r="B5" s="156" t="s">
        <v>107</v>
      </c>
      <c r="C5" s="127" t="s">
        <v>108</v>
      </c>
      <c r="D5" s="127"/>
      <c r="E5" s="127"/>
      <c r="F5" s="127"/>
      <c r="G5" s="127" t="s">
        <v>169</v>
      </c>
      <c r="H5" s="127" t="s">
        <v>170</v>
      </c>
      <c r="I5" s="127" t="s">
        <v>148</v>
      </c>
      <c r="J5" s="127" t="s">
        <v>149</v>
      </c>
      <c r="K5" s="127" t="s">
        <v>150</v>
      </c>
      <c r="L5" s="127" t="s">
        <v>169</v>
      </c>
      <c r="M5" s="127" t="s">
        <v>121</v>
      </c>
      <c r="N5" s="127" t="s">
        <v>171</v>
      </c>
    </row>
    <row r="6" ht="20.25" customHeight="1" spans="1:14">
      <c r="A6" s="127"/>
      <c r="B6" s="156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</row>
    <row r="7" s="69" customFormat="1" ht="29.25" customHeight="1" spans="1:14">
      <c r="A7" s="346"/>
      <c r="B7" s="346"/>
      <c r="C7" s="347"/>
      <c r="D7" s="262"/>
      <c r="E7" s="319" t="s">
        <v>172</v>
      </c>
      <c r="F7" s="332">
        <f>F8+F9+F10</f>
        <v>337.72</v>
      </c>
      <c r="G7" s="88">
        <v>304.43</v>
      </c>
      <c r="H7" s="88">
        <v>101.2</v>
      </c>
      <c r="I7" s="87">
        <v>32.93</v>
      </c>
      <c r="J7" s="263">
        <v>12.68</v>
      </c>
      <c r="K7" s="412">
        <v>157.63</v>
      </c>
      <c r="L7" s="412">
        <f>L9+L10</f>
        <v>33.29</v>
      </c>
      <c r="M7" s="412">
        <f>M9+M10</f>
        <v>21.29</v>
      </c>
      <c r="N7" s="412">
        <f>N9+N10</f>
        <v>12</v>
      </c>
    </row>
    <row r="8" ht="29.25" customHeight="1" spans="1:14">
      <c r="A8" s="281" t="s">
        <v>109</v>
      </c>
      <c r="B8" s="281" t="s">
        <v>110</v>
      </c>
      <c r="C8" s="282" t="s">
        <v>111</v>
      </c>
      <c r="D8" s="282" t="s">
        <v>95</v>
      </c>
      <c r="E8" s="321" t="s">
        <v>96</v>
      </c>
      <c r="F8" s="88">
        <v>304.43</v>
      </c>
      <c r="G8" s="88">
        <v>304.43</v>
      </c>
      <c r="H8" s="88">
        <v>101.2</v>
      </c>
      <c r="I8" s="87">
        <v>32.93</v>
      </c>
      <c r="J8" s="263">
        <v>12.68</v>
      </c>
      <c r="K8" s="412">
        <v>157.63</v>
      </c>
      <c r="L8" s="384" t="s">
        <v>94</v>
      </c>
      <c r="M8" s="384" t="s">
        <v>94</v>
      </c>
      <c r="N8" s="303" t="s">
        <v>94</v>
      </c>
    </row>
    <row r="9" ht="29.25" customHeight="1" spans="1:14">
      <c r="A9" s="281" t="s">
        <v>109</v>
      </c>
      <c r="B9" s="281" t="s">
        <v>110</v>
      </c>
      <c r="C9" s="282" t="s">
        <v>111</v>
      </c>
      <c r="D9" s="282" t="s">
        <v>97</v>
      </c>
      <c r="E9" s="321" t="s">
        <v>98</v>
      </c>
      <c r="F9" s="88">
        <v>14.7</v>
      </c>
      <c r="G9" s="384" t="s">
        <v>94</v>
      </c>
      <c r="H9" s="384" t="s">
        <v>94</v>
      </c>
      <c r="I9" s="384" t="s">
        <v>94</v>
      </c>
      <c r="J9" s="384" t="s">
        <v>94</v>
      </c>
      <c r="K9" s="303" t="s">
        <v>94</v>
      </c>
      <c r="L9" s="88">
        <f>M9+N9</f>
        <v>14.7</v>
      </c>
      <c r="M9" s="263">
        <v>9.43</v>
      </c>
      <c r="N9" s="412">
        <v>5.27</v>
      </c>
    </row>
    <row r="10" ht="29.25" customHeight="1" spans="1:14">
      <c r="A10" s="281" t="s">
        <v>109</v>
      </c>
      <c r="B10" s="281" t="s">
        <v>110</v>
      </c>
      <c r="C10" s="282" t="s">
        <v>111</v>
      </c>
      <c r="D10" s="282" t="s">
        <v>99</v>
      </c>
      <c r="E10" s="321" t="s">
        <v>100</v>
      </c>
      <c r="F10" s="88">
        <v>18.59</v>
      </c>
      <c r="G10" s="384" t="s">
        <v>94</v>
      </c>
      <c r="H10" s="303" t="s">
        <v>94</v>
      </c>
      <c r="I10" s="384" t="s">
        <v>94</v>
      </c>
      <c r="J10" s="384" t="s">
        <v>94</v>
      </c>
      <c r="K10" s="303" t="s">
        <v>94</v>
      </c>
      <c r="L10" s="88">
        <f>M10+N10</f>
        <v>18.59</v>
      </c>
      <c r="M10" s="412">
        <v>11.86</v>
      </c>
      <c r="N10" s="412">
        <v>6.73</v>
      </c>
    </row>
  </sheetData>
  <sheetProtection formatCells="0" formatColumns="0" formatRows="0"/>
  <mergeCells count="19">
    <mergeCell ref="A2:N2"/>
    <mergeCell ref="M3:N3"/>
    <mergeCell ref="A4:C4"/>
    <mergeCell ref="G4:K4"/>
    <mergeCell ref="L4:N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7"/>
  <sheetViews>
    <sheetView showGridLines="0" showZeros="0" topLeftCell="E1" workbookViewId="0">
      <selection activeCell="AA10" sqref="AA10:AA11"/>
    </sheetView>
  </sheetViews>
  <sheetFormatPr defaultColWidth="6.75" defaultRowHeight="23.1" customHeight="1"/>
  <cols>
    <col min="1" max="3" width="3.625" style="431" customWidth="1"/>
    <col min="4" max="4" width="10" style="431" customWidth="1"/>
    <col min="5" max="5" width="17.375" style="431" customWidth="1"/>
    <col min="6" max="6" width="8.125" style="432" customWidth="1"/>
    <col min="7" max="18" width="6.5" style="432" customWidth="1"/>
    <col min="19" max="19" width="9.75" style="432" customWidth="1"/>
    <col min="20" max="22" width="6.5" style="432" customWidth="1"/>
    <col min="23" max="26" width="6.875" style="432" customWidth="1"/>
    <col min="27" max="27" width="6.5" style="432" customWidth="1"/>
    <col min="28" max="16384" width="6.75" style="431"/>
  </cols>
  <sheetData>
    <row r="1" customHeight="1" spans="2:27">
      <c r="B1" s="433"/>
      <c r="C1" s="433"/>
      <c r="D1" s="433"/>
      <c r="E1" s="433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U1" s="444"/>
      <c r="W1" s="444"/>
      <c r="X1" s="444"/>
      <c r="Y1" s="444"/>
      <c r="Z1" s="444" t="s">
        <v>173</v>
      </c>
      <c r="AA1" s="444"/>
    </row>
    <row r="2" customHeight="1" spans="1:27">
      <c r="A2" s="435" t="s">
        <v>174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</row>
    <row r="3" customHeight="1" spans="1:27">
      <c r="A3" s="436"/>
      <c r="B3" s="436"/>
      <c r="C3" s="436"/>
      <c r="D3" s="437"/>
      <c r="E3" s="437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W3" s="445"/>
      <c r="X3" s="445"/>
      <c r="Y3" s="445"/>
      <c r="Z3" s="445" t="s">
        <v>2</v>
      </c>
      <c r="AA3" s="445"/>
    </row>
    <row r="4" customHeight="1" spans="1:27">
      <c r="A4" s="317" t="s">
        <v>103</v>
      </c>
      <c r="B4" s="317"/>
      <c r="C4" s="317"/>
      <c r="D4" s="438" t="s">
        <v>79</v>
      </c>
      <c r="E4" s="438" t="s">
        <v>104</v>
      </c>
      <c r="F4" s="438" t="s">
        <v>175</v>
      </c>
      <c r="G4" s="438" t="s">
        <v>176</v>
      </c>
      <c r="H4" s="438" t="s">
        <v>177</v>
      </c>
      <c r="I4" s="438" t="s">
        <v>178</v>
      </c>
      <c r="J4" s="438" t="s">
        <v>179</v>
      </c>
      <c r="K4" s="438" t="s">
        <v>180</v>
      </c>
      <c r="L4" s="438" t="s">
        <v>181</v>
      </c>
      <c r="M4" s="438" t="s">
        <v>182</v>
      </c>
      <c r="N4" s="438" t="s">
        <v>183</v>
      </c>
      <c r="O4" s="438" t="s">
        <v>184</v>
      </c>
      <c r="P4" s="441" t="s">
        <v>185</v>
      </c>
      <c r="Q4" s="438" t="s">
        <v>186</v>
      </c>
      <c r="R4" s="438" t="s">
        <v>187</v>
      </c>
      <c r="S4" s="438" t="s">
        <v>188</v>
      </c>
      <c r="T4" s="438" t="s">
        <v>189</v>
      </c>
      <c r="U4" s="438" t="s">
        <v>190</v>
      </c>
      <c r="V4" s="438" t="s">
        <v>191</v>
      </c>
      <c r="W4" s="438" t="s">
        <v>192</v>
      </c>
      <c r="X4" s="438" t="s">
        <v>193</v>
      </c>
      <c r="Y4" s="438" t="s">
        <v>194</v>
      </c>
      <c r="Z4" s="438" t="s">
        <v>195</v>
      </c>
      <c r="AA4" s="447" t="s">
        <v>196</v>
      </c>
    </row>
    <row r="5" ht="13.5" customHeight="1" spans="1:27">
      <c r="A5" s="438" t="s">
        <v>106</v>
      </c>
      <c r="B5" s="438" t="s">
        <v>107</v>
      </c>
      <c r="C5" s="438" t="s">
        <v>108</v>
      </c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42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47"/>
    </row>
    <row r="6" ht="13.5" customHeight="1" spans="1:27">
      <c r="A6" s="438"/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43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47"/>
    </row>
    <row r="7" customHeight="1" spans="1:27">
      <c r="A7" s="317" t="s">
        <v>93</v>
      </c>
      <c r="B7" s="317" t="s">
        <v>93</v>
      </c>
      <c r="C7" s="317" t="s">
        <v>93</v>
      </c>
      <c r="D7" s="317" t="s">
        <v>93</v>
      </c>
      <c r="E7" s="317" t="s">
        <v>93</v>
      </c>
      <c r="F7" s="317">
        <v>1</v>
      </c>
      <c r="G7" s="317">
        <v>2</v>
      </c>
      <c r="H7" s="317">
        <v>3</v>
      </c>
      <c r="I7" s="317">
        <v>4</v>
      </c>
      <c r="J7" s="317">
        <v>5</v>
      </c>
      <c r="K7" s="317">
        <v>6</v>
      </c>
      <c r="L7" s="317">
        <v>7</v>
      </c>
      <c r="M7" s="317">
        <v>8</v>
      </c>
      <c r="N7" s="317">
        <v>9</v>
      </c>
      <c r="O7" s="317">
        <v>10</v>
      </c>
      <c r="P7" s="317">
        <v>11</v>
      </c>
      <c r="Q7" s="317">
        <v>12</v>
      </c>
      <c r="R7" s="317">
        <v>13</v>
      </c>
      <c r="S7" s="317">
        <v>14</v>
      </c>
      <c r="T7" s="317">
        <v>15</v>
      </c>
      <c r="U7" s="317">
        <v>16</v>
      </c>
      <c r="V7" s="317">
        <v>17</v>
      </c>
      <c r="W7" s="317">
        <v>18</v>
      </c>
      <c r="X7" s="317">
        <v>19</v>
      </c>
      <c r="Y7" s="317">
        <v>20</v>
      </c>
      <c r="Z7" s="317">
        <v>21</v>
      </c>
      <c r="AA7" s="317">
        <v>22</v>
      </c>
    </row>
    <row r="8" customHeight="1" spans="1:27">
      <c r="A8" s="316"/>
      <c r="B8" s="316"/>
      <c r="C8" s="317"/>
      <c r="D8" s="317"/>
      <c r="E8" s="316" t="s">
        <v>81</v>
      </c>
      <c r="F8" s="318">
        <f>F9+F10+F11</f>
        <v>186.61</v>
      </c>
      <c r="G8" s="318">
        <f>G9+G10+G11</f>
        <v>48.56</v>
      </c>
      <c r="H8" s="318">
        <f>H9</f>
        <v>17.5</v>
      </c>
      <c r="I8" s="318">
        <f>I9</f>
        <v>3</v>
      </c>
      <c r="J8" s="318">
        <f>J9</f>
        <v>5.8</v>
      </c>
      <c r="K8" s="318">
        <f>K9</f>
        <v>6.6</v>
      </c>
      <c r="L8" s="384" t="s">
        <v>94</v>
      </c>
      <c r="M8" s="318">
        <f>M9+M10+M11</f>
        <v>4</v>
      </c>
      <c r="N8" s="384" t="s">
        <v>94</v>
      </c>
      <c r="O8" s="318">
        <f>O9</f>
        <v>23.5</v>
      </c>
      <c r="P8" s="384" t="s">
        <v>94</v>
      </c>
      <c r="Q8" s="318">
        <f>Q9+Q10+Q11</f>
        <v>3.4</v>
      </c>
      <c r="R8" s="318">
        <f>R9+R10+R11</f>
        <v>2</v>
      </c>
      <c r="S8" s="318">
        <f>S9+S10+S11</f>
        <v>9.8</v>
      </c>
      <c r="T8" s="318">
        <f>T9+T10+T11</f>
        <v>2.21</v>
      </c>
      <c r="U8" s="384" t="s">
        <v>94</v>
      </c>
      <c r="V8" s="384" t="s">
        <v>94</v>
      </c>
      <c r="W8" s="318">
        <f>W9+W10+W11</f>
        <v>12.84</v>
      </c>
      <c r="X8" s="318">
        <f>X9+X10+X11</f>
        <v>2</v>
      </c>
      <c r="Y8" s="318">
        <f>Y9</f>
        <v>0.8</v>
      </c>
      <c r="Z8" s="384" t="s">
        <v>94</v>
      </c>
      <c r="AA8" s="318">
        <f>AA9</f>
        <v>44.6</v>
      </c>
    </row>
    <row r="9" s="430" customFormat="1" ht="26.25" customHeight="1" spans="1:27">
      <c r="A9" s="281" t="s">
        <v>109</v>
      </c>
      <c r="B9" s="281" t="s">
        <v>110</v>
      </c>
      <c r="C9" s="282" t="s">
        <v>111</v>
      </c>
      <c r="D9" s="282" t="s">
        <v>95</v>
      </c>
      <c r="E9" s="319" t="s">
        <v>96</v>
      </c>
      <c r="F9" s="439">
        <f>G9+H9+I9+J9+K9+M9+O9+Q9+R9+S9+T9+W9+X9+AA9+Y9</f>
        <v>171.94</v>
      </c>
      <c r="G9" s="439">
        <v>44.56</v>
      </c>
      <c r="H9" s="439">
        <v>17.5</v>
      </c>
      <c r="I9" s="439">
        <v>3</v>
      </c>
      <c r="J9" s="439">
        <v>5.8</v>
      </c>
      <c r="K9" s="439">
        <v>6.6</v>
      </c>
      <c r="L9" s="384" t="s">
        <v>94</v>
      </c>
      <c r="M9" s="439">
        <v>2</v>
      </c>
      <c r="N9" s="384" t="s">
        <v>94</v>
      </c>
      <c r="O9" s="439">
        <v>23.5</v>
      </c>
      <c r="P9" s="384" t="s">
        <v>94</v>
      </c>
      <c r="Q9" s="439">
        <v>2</v>
      </c>
      <c r="R9" s="439">
        <v>1</v>
      </c>
      <c r="S9" s="439">
        <v>7.6</v>
      </c>
      <c r="T9" s="439">
        <v>1.78</v>
      </c>
      <c r="U9" s="384" t="s">
        <v>94</v>
      </c>
      <c r="V9" s="384" t="s">
        <v>94</v>
      </c>
      <c r="W9" s="446">
        <v>10.2</v>
      </c>
      <c r="X9" s="446">
        <v>1</v>
      </c>
      <c r="Y9" s="448">
        <v>0.8</v>
      </c>
      <c r="Z9" s="384" t="s">
        <v>94</v>
      </c>
      <c r="AA9" s="439">
        <v>44.6</v>
      </c>
    </row>
    <row r="10" ht="26.25" customHeight="1" spans="1:27">
      <c r="A10" s="281" t="s">
        <v>109</v>
      </c>
      <c r="B10" s="281" t="s">
        <v>110</v>
      </c>
      <c r="C10" s="282" t="s">
        <v>111</v>
      </c>
      <c r="D10" s="282" t="s">
        <v>97</v>
      </c>
      <c r="E10" s="321" t="s">
        <v>98</v>
      </c>
      <c r="F10" s="439">
        <f>G10+M10+Q10+R10+S10+T10+W10+X10</f>
        <v>7.31</v>
      </c>
      <c r="G10" s="439">
        <v>2</v>
      </c>
      <c r="H10" s="384" t="s">
        <v>94</v>
      </c>
      <c r="I10" s="384" t="s">
        <v>94</v>
      </c>
      <c r="J10" s="384" t="s">
        <v>94</v>
      </c>
      <c r="K10" s="384" t="s">
        <v>94</v>
      </c>
      <c r="L10" s="384" t="s">
        <v>94</v>
      </c>
      <c r="M10" s="439">
        <v>1</v>
      </c>
      <c r="N10" s="384" t="s">
        <v>94</v>
      </c>
      <c r="O10" s="384" t="s">
        <v>94</v>
      </c>
      <c r="P10" s="384" t="s">
        <v>94</v>
      </c>
      <c r="Q10" s="439">
        <v>0.7</v>
      </c>
      <c r="R10" s="439">
        <v>0.5</v>
      </c>
      <c r="S10" s="327">
        <v>1.1</v>
      </c>
      <c r="T10" s="439">
        <v>0.19</v>
      </c>
      <c r="U10" s="384" t="s">
        <v>94</v>
      </c>
      <c r="V10" s="384" t="s">
        <v>94</v>
      </c>
      <c r="W10" s="446">
        <v>1.32</v>
      </c>
      <c r="X10" s="327">
        <v>0.5</v>
      </c>
      <c r="Y10" s="384" t="s">
        <v>94</v>
      </c>
      <c r="Z10" s="384" t="s">
        <v>94</v>
      </c>
      <c r="AA10" s="303" t="s">
        <v>94</v>
      </c>
    </row>
    <row r="11" ht="26.25" customHeight="1" spans="1:28">
      <c r="A11" s="281" t="s">
        <v>109</v>
      </c>
      <c r="B11" s="281" t="s">
        <v>110</v>
      </c>
      <c r="C11" s="282" t="s">
        <v>111</v>
      </c>
      <c r="D11" s="282" t="s">
        <v>99</v>
      </c>
      <c r="E11" s="321" t="s">
        <v>100</v>
      </c>
      <c r="F11" s="439">
        <f>G11+M11+Q11+R11+S11+T11+W11+X11</f>
        <v>7.36</v>
      </c>
      <c r="G11" s="439">
        <v>2</v>
      </c>
      <c r="H11" s="384" t="s">
        <v>94</v>
      </c>
      <c r="I11" s="384" t="s">
        <v>94</v>
      </c>
      <c r="J11" s="384" t="s">
        <v>94</v>
      </c>
      <c r="K11" s="384" t="s">
        <v>94</v>
      </c>
      <c r="L11" s="384" t="s">
        <v>94</v>
      </c>
      <c r="M11" s="439">
        <v>1</v>
      </c>
      <c r="N11" s="384" t="s">
        <v>94</v>
      </c>
      <c r="O11" s="384" t="s">
        <v>94</v>
      </c>
      <c r="P11" s="384" t="s">
        <v>94</v>
      </c>
      <c r="Q11" s="439">
        <v>0.7</v>
      </c>
      <c r="R11" s="439">
        <v>0.5</v>
      </c>
      <c r="S11" s="439">
        <v>1.1</v>
      </c>
      <c r="T11" s="439">
        <v>0.24</v>
      </c>
      <c r="U11" s="384" t="s">
        <v>94</v>
      </c>
      <c r="V11" s="384" t="s">
        <v>94</v>
      </c>
      <c r="W11" s="446">
        <v>1.32</v>
      </c>
      <c r="X11" s="446">
        <v>0.5</v>
      </c>
      <c r="Y11" s="384" t="s">
        <v>94</v>
      </c>
      <c r="Z11" s="384" t="s">
        <v>94</v>
      </c>
      <c r="AA11" s="303" t="s">
        <v>94</v>
      </c>
      <c r="AB11" s="430"/>
    </row>
    <row r="12" customHeight="1" spans="1:27">
      <c r="A12" s="430"/>
      <c r="C12" s="430"/>
      <c r="D12" s="430"/>
      <c r="E12" s="430"/>
      <c r="F12" s="440"/>
      <c r="J12" s="440"/>
      <c r="K12" s="440"/>
      <c r="L12" s="440"/>
      <c r="M12" s="440"/>
      <c r="Q12" s="440"/>
      <c r="R12" s="440"/>
      <c r="S12" s="440"/>
      <c r="T12" s="440"/>
      <c r="U12" s="440"/>
      <c r="AA12" s="440"/>
    </row>
    <row r="13" customHeight="1" spans="1:27">
      <c r="A13" s="430"/>
      <c r="B13" s="430"/>
      <c r="D13" s="430"/>
      <c r="E13" s="430"/>
      <c r="K13" s="440"/>
      <c r="L13" s="440"/>
      <c r="M13" s="440"/>
      <c r="Q13" s="440"/>
      <c r="R13" s="440"/>
      <c r="S13" s="440"/>
      <c r="T13" s="440"/>
      <c r="U13" s="440"/>
      <c r="AA13" s="440"/>
    </row>
    <row r="14" customHeight="1" spans="2:27">
      <c r="B14" s="430"/>
      <c r="C14" s="430"/>
      <c r="E14" s="430"/>
      <c r="K14" s="440"/>
      <c r="L14" s="440"/>
      <c r="M14" s="440"/>
      <c r="Q14" s="440"/>
      <c r="R14" s="440"/>
      <c r="S14" s="440"/>
      <c r="T14" s="440"/>
      <c r="AA14" s="440"/>
    </row>
    <row r="15" customHeight="1" spans="11:20">
      <c r="K15" s="440"/>
      <c r="L15" s="440"/>
      <c r="M15" s="440"/>
      <c r="T15" s="440"/>
    </row>
    <row r="16" customHeight="1" spans="11:13">
      <c r="K16" s="440"/>
      <c r="L16" s="440"/>
      <c r="M16" s="440"/>
    </row>
    <row r="17" customHeight="1" spans="11:11">
      <c r="K17" s="440"/>
    </row>
  </sheetData>
  <sheetProtection formatCells="0" formatColumns="0" formatRows="0"/>
  <mergeCells count="31">
    <mergeCell ref="Z1:AA1"/>
    <mergeCell ref="A2:AA2"/>
    <mergeCell ref="Z3:AA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</mergeCells>
  <printOptions horizontalCentered="1"/>
  <pageMargins left="0.511805555555556" right="0.511805555555556" top="0.786805555555556" bottom="0.590277777777778" header="0.354166666666667" footer="0.511805555555556"/>
  <pageSetup paperSize="9" scale="66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showGridLines="0" showZeros="0" workbookViewId="0">
      <selection activeCell="T7" sqref="T7:T10"/>
    </sheetView>
  </sheetViews>
  <sheetFormatPr defaultColWidth="9" defaultRowHeight="14.25"/>
  <cols>
    <col min="1" max="3" width="5.75" customWidth="1"/>
    <col min="5" max="5" width="17.5" customWidth="1"/>
    <col min="6" max="6" width="8.125" style="70" customWidth="1"/>
    <col min="7" max="7" width="8" style="70" customWidth="1"/>
    <col min="8" max="8" width="7.625" style="70" customWidth="1"/>
    <col min="9" max="9" width="7.5" style="70" customWidth="1"/>
    <col min="10" max="10" width="7.375" style="70" customWidth="1"/>
    <col min="11" max="12" width="9" style="70"/>
    <col min="13" max="13" width="6.75" style="70" customWidth="1"/>
    <col min="14" max="17" width="9" style="70"/>
    <col min="18" max="18" width="7.75" style="70" customWidth="1"/>
    <col min="19" max="19" width="7.125" style="70" customWidth="1"/>
    <col min="20" max="20" width="9" style="70"/>
  </cols>
  <sheetData>
    <row r="1" customHeight="1" spans="20:20">
      <c r="T1" s="70" t="s">
        <v>197</v>
      </c>
    </row>
    <row r="2" ht="33.75" customHeight="1" spans="1:20">
      <c r="A2" s="122" t="s">
        <v>198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customHeight="1" spans="19:20">
      <c r="S3" s="283" t="s">
        <v>78</v>
      </c>
      <c r="T3" s="283"/>
    </row>
    <row r="4" ht="22.5" customHeight="1" spans="1:20">
      <c r="A4" s="131" t="s">
        <v>103</v>
      </c>
      <c r="B4" s="131"/>
      <c r="C4" s="131"/>
      <c r="D4" s="127" t="s">
        <v>199</v>
      </c>
      <c r="E4" s="127" t="s">
        <v>134</v>
      </c>
      <c r="F4" s="126" t="s">
        <v>175</v>
      </c>
      <c r="G4" s="127" t="s">
        <v>136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 t="s">
        <v>139</v>
      </c>
      <c r="S4" s="127"/>
      <c r="T4" s="127"/>
    </row>
    <row r="5" customHeight="1" spans="1:20">
      <c r="A5" s="131"/>
      <c r="B5" s="131"/>
      <c r="C5" s="131"/>
      <c r="D5" s="127"/>
      <c r="E5" s="127"/>
      <c r="F5" s="128"/>
      <c r="G5" s="127" t="s">
        <v>90</v>
      </c>
      <c r="H5" s="127" t="s">
        <v>200</v>
      </c>
      <c r="I5" s="127" t="s">
        <v>186</v>
      </c>
      <c r="J5" s="127" t="s">
        <v>187</v>
      </c>
      <c r="K5" s="127" t="s">
        <v>201</v>
      </c>
      <c r="L5" s="127" t="s">
        <v>202</v>
      </c>
      <c r="M5" s="127" t="s">
        <v>188</v>
      </c>
      <c r="N5" s="127" t="s">
        <v>203</v>
      </c>
      <c r="O5" s="127" t="s">
        <v>191</v>
      </c>
      <c r="P5" s="127" t="s">
        <v>204</v>
      </c>
      <c r="Q5" s="127" t="s">
        <v>205</v>
      </c>
      <c r="R5" s="127" t="s">
        <v>90</v>
      </c>
      <c r="S5" s="127" t="s">
        <v>206</v>
      </c>
      <c r="T5" s="127" t="s">
        <v>171</v>
      </c>
    </row>
    <row r="6" ht="42.75" customHeight="1" spans="1:20">
      <c r="A6" s="127" t="s">
        <v>106</v>
      </c>
      <c r="B6" s="127" t="s">
        <v>107</v>
      </c>
      <c r="C6" s="127" t="s">
        <v>108</v>
      </c>
      <c r="D6" s="127"/>
      <c r="E6" s="127"/>
      <c r="F6" s="129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</row>
    <row r="7" s="69" customFormat="1" ht="35.25" customHeight="1" spans="1:20">
      <c r="A7" s="155"/>
      <c r="B7" s="155"/>
      <c r="C7" s="155"/>
      <c r="D7" s="155"/>
      <c r="E7" s="156" t="s">
        <v>81</v>
      </c>
      <c r="F7" s="87">
        <f>F8+F9+F10</f>
        <v>186.61</v>
      </c>
      <c r="G7" s="429">
        <f>H7+I7+J7+L7+M7+P7+Q7</f>
        <v>186.61</v>
      </c>
      <c r="H7" s="87">
        <f>H8+H9+H10</f>
        <v>70.75</v>
      </c>
      <c r="I7" s="87">
        <f>I8+I9+I10</f>
        <v>3.4</v>
      </c>
      <c r="J7" s="87">
        <f>J8+J9+J10</f>
        <v>2</v>
      </c>
      <c r="K7" s="384" t="s">
        <v>94</v>
      </c>
      <c r="L7" s="429">
        <f>L8</f>
        <v>32.56</v>
      </c>
      <c r="M7" s="87">
        <f>M8+M9+M10</f>
        <v>9.8</v>
      </c>
      <c r="N7" s="384" t="s">
        <v>94</v>
      </c>
      <c r="O7" s="384" t="s">
        <v>94</v>
      </c>
      <c r="P7" s="429">
        <v>23.5</v>
      </c>
      <c r="Q7" s="88">
        <f>Q8</f>
        <v>44.6</v>
      </c>
      <c r="R7" s="384" t="s">
        <v>94</v>
      </c>
      <c r="S7" s="384" t="s">
        <v>94</v>
      </c>
      <c r="T7" s="303" t="s">
        <v>94</v>
      </c>
    </row>
    <row r="8" ht="35.25" customHeight="1" spans="1:20">
      <c r="A8" s="281" t="s">
        <v>109</v>
      </c>
      <c r="B8" s="281" t="s">
        <v>110</v>
      </c>
      <c r="C8" s="282" t="s">
        <v>111</v>
      </c>
      <c r="D8" s="282" t="s">
        <v>95</v>
      </c>
      <c r="E8" s="111" t="s">
        <v>207</v>
      </c>
      <c r="F8" s="87">
        <f>G8</f>
        <v>171.94</v>
      </c>
      <c r="G8" s="429">
        <f>H8+I8+J8+L8+M8+P8+Q8</f>
        <v>171.94</v>
      </c>
      <c r="H8" s="87">
        <v>60.68</v>
      </c>
      <c r="I8" s="87">
        <v>2</v>
      </c>
      <c r="J8" s="87">
        <v>1</v>
      </c>
      <c r="K8" s="384" t="s">
        <v>94</v>
      </c>
      <c r="L8" s="429">
        <v>32.56</v>
      </c>
      <c r="M8" s="87">
        <v>7.6</v>
      </c>
      <c r="N8" s="384" t="s">
        <v>94</v>
      </c>
      <c r="O8" s="384" t="s">
        <v>94</v>
      </c>
      <c r="P8" s="429">
        <v>23.5</v>
      </c>
      <c r="Q8" s="88">
        <v>44.6</v>
      </c>
      <c r="R8" s="384" t="s">
        <v>94</v>
      </c>
      <c r="S8" s="384" t="s">
        <v>94</v>
      </c>
      <c r="T8" s="303" t="s">
        <v>94</v>
      </c>
    </row>
    <row r="9" ht="34.5" customHeight="1" spans="1:20">
      <c r="A9" s="281" t="s">
        <v>109</v>
      </c>
      <c r="B9" s="281" t="s">
        <v>110</v>
      </c>
      <c r="C9" s="282" t="s">
        <v>111</v>
      </c>
      <c r="D9" s="282" t="s">
        <v>97</v>
      </c>
      <c r="E9" s="111" t="s">
        <v>100</v>
      </c>
      <c r="F9" s="88">
        <f>G9+R9</f>
        <v>7.31</v>
      </c>
      <c r="G9" s="429">
        <f>H9+I9+J9+M9+Q9</f>
        <v>7.31</v>
      </c>
      <c r="H9" s="88">
        <v>5.01</v>
      </c>
      <c r="I9" s="88">
        <v>0.7</v>
      </c>
      <c r="J9" s="88">
        <v>0.5</v>
      </c>
      <c r="K9" s="384" t="s">
        <v>94</v>
      </c>
      <c r="L9" s="384" t="s">
        <v>94</v>
      </c>
      <c r="M9" s="88">
        <v>1.1</v>
      </c>
      <c r="N9" s="384" t="s">
        <v>94</v>
      </c>
      <c r="O9" s="384" t="s">
        <v>94</v>
      </c>
      <c r="P9" s="384" t="s">
        <v>94</v>
      </c>
      <c r="Q9" s="384" t="s">
        <v>94</v>
      </c>
      <c r="R9" s="384" t="s">
        <v>94</v>
      </c>
      <c r="S9" s="384" t="s">
        <v>94</v>
      </c>
      <c r="T9" s="303" t="s">
        <v>94</v>
      </c>
    </row>
    <row r="10" ht="34.5" customHeight="1" spans="1:20">
      <c r="A10" s="281" t="s">
        <v>109</v>
      </c>
      <c r="B10" s="281" t="s">
        <v>110</v>
      </c>
      <c r="C10" s="282" t="s">
        <v>111</v>
      </c>
      <c r="D10" s="282" t="s">
        <v>99</v>
      </c>
      <c r="E10" s="308" t="s">
        <v>98</v>
      </c>
      <c r="F10" s="88">
        <f>G10+R10</f>
        <v>7.36</v>
      </c>
      <c r="G10" s="429">
        <f>H10+I10+J10+M10+Q10</f>
        <v>7.36</v>
      </c>
      <c r="H10" s="88">
        <v>5.06</v>
      </c>
      <c r="I10" s="88">
        <v>0.7</v>
      </c>
      <c r="J10" s="88">
        <v>0.5</v>
      </c>
      <c r="K10" s="384" t="s">
        <v>94</v>
      </c>
      <c r="L10" s="384" t="s">
        <v>94</v>
      </c>
      <c r="M10" s="88">
        <v>1.1</v>
      </c>
      <c r="N10" s="384" t="s">
        <v>94</v>
      </c>
      <c r="O10" s="384" t="s">
        <v>94</v>
      </c>
      <c r="P10" s="384" t="s">
        <v>94</v>
      </c>
      <c r="Q10" s="384" t="s">
        <v>94</v>
      </c>
      <c r="R10" s="384" t="s">
        <v>94</v>
      </c>
      <c r="S10" s="384" t="s">
        <v>94</v>
      </c>
      <c r="T10" s="303" t="s">
        <v>94</v>
      </c>
    </row>
  </sheetData>
  <sheetProtection formatCells="0" formatColumns="0" formatRows="0"/>
  <mergeCells count="22"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4:C5"/>
  </mergeCells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6"/>
  <sheetViews>
    <sheetView showGridLines="0" showZeros="0" topLeftCell="D1" workbookViewId="0">
      <selection activeCell="K8" sqref="K8"/>
    </sheetView>
  </sheetViews>
  <sheetFormatPr defaultColWidth="9" defaultRowHeight="23.1" customHeight="1"/>
  <cols>
    <col min="1" max="3" width="3.625" style="302" customWidth="1"/>
    <col min="4" max="4" width="11.125" style="302" customWidth="1"/>
    <col min="5" max="5" width="22.875" style="302" customWidth="1"/>
    <col min="6" max="6" width="12.125" style="302" customWidth="1"/>
    <col min="7" max="12" width="10.375" style="302" customWidth="1"/>
    <col min="13" max="246" width="6.75" style="302" customWidth="1"/>
    <col min="247" max="251" width="6.75" style="306" customWidth="1"/>
    <col min="252" max="252" width="6.875" style="284" customWidth="1"/>
    <col min="253" max="16384" width="9" style="284"/>
  </cols>
  <sheetData>
    <row r="1" customHeight="1" spans="1:251">
      <c r="A1"/>
      <c r="B1"/>
      <c r="C1"/>
      <c r="D1"/>
      <c r="E1"/>
      <c r="F1" s="70"/>
      <c r="G1" s="70"/>
      <c r="H1" s="70"/>
      <c r="I1" s="70"/>
      <c r="J1" s="70"/>
      <c r="K1" s="70"/>
      <c r="L1" s="302" t="s">
        <v>208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customHeight="1" spans="1:251">
      <c r="A2" s="414" t="s">
        <v>209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customHeight="1" spans="1:251">
      <c r="A3"/>
      <c r="B3"/>
      <c r="C3"/>
      <c r="D3"/>
      <c r="E3"/>
      <c r="F3" s="70"/>
      <c r="G3" s="70"/>
      <c r="H3" s="70"/>
      <c r="I3" s="70"/>
      <c r="J3" s="70"/>
      <c r="K3" s="424" t="s">
        <v>78</v>
      </c>
      <c r="L3" s="424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</row>
    <row r="4" customHeight="1" spans="1:251">
      <c r="A4" s="290" t="s">
        <v>103</v>
      </c>
      <c r="B4" s="290"/>
      <c r="C4" s="291"/>
      <c r="D4" s="415" t="s">
        <v>133</v>
      </c>
      <c r="E4" s="416" t="s">
        <v>104</v>
      </c>
      <c r="F4" s="415" t="s">
        <v>175</v>
      </c>
      <c r="G4" s="417" t="s">
        <v>210</v>
      </c>
      <c r="H4" s="415" t="s">
        <v>211</v>
      </c>
      <c r="I4" s="415" t="s">
        <v>212</v>
      </c>
      <c r="J4" s="415" t="s">
        <v>213</v>
      </c>
      <c r="K4" s="415" t="s">
        <v>214</v>
      </c>
      <c r="L4" s="415" t="s">
        <v>196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</row>
    <row r="5" ht="18" customHeight="1" spans="1:251">
      <c r="A5" s="415" t="s">
        <v>106</v>
      </c>
      <c r="B5" s="418" t="s">
        <v>107</v>
      </c>
      <c r="C5" s="416" t="s">
        <v>108</v>
      </c>
      <c r="D5" s="415"/>
      <c r="E5" s="416"/>
      <c r="F5" s="415"/>
      <c r="G5" s="417"/>
      <c r="H5" s="415"/>
      <c r="I5" s="415"/>
      <c r="J5" s="415"/>
      <c r="K5" s="415"/>
      <c r="L5" s="41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</row>
    <row r="6" ht="18" customHeight="1" spans="1:251">
      <c r="A6" s="415"/>
      <c r="B6" s="418"/>
      <c r="C6" s="416"/>
      <c r="D6" s="415"/>
      <c r="E6" s="416"/>
      <c r="F6" s="415"/>
      <c r="G6" s="417"/>
      <c r="H6" s="415"/>
      <c r="I6" s="415"/>
      <c r="J6" s="415"/>
      <c r="K6" s="415"/>
      <c r="L6" s="415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</row>
    <row r="7" customHeight="1" spans="1:251">
      <c r="A7" s="296" t="s">
        <v>93</v>
      </c>
      <c r="B7" s="296" t="s">
        <v>93</v>
      </c>
      <c r="C7" s="296" t="s">
        <v>93</v>
      </c>
      <c r="D7" s="296" t="s">
        <v>93</v>
      </c>
      <c r="E7" s="296" t="s">
        <v>93</v>
      </c>
      <c r="F7" s="296">
        <v>1</v>
      </c>
      <c r="G7" s="296">
        <v>2</v>
      </c>
      <c r="H7" s="296">
        <v>3</v>
      </c>
      <c r="I7" s="296">
        <v>4</v>
      </c>
      <c r="J7" s="296">
        <v>5</v>
      </c>
      <c r="K7" s="296">
        <v>6</v>
      </c>
      <c r="L7" s="296">
        <v>7</v>
      </c>
      <c r="M7" s="423"/>
      <c r="N7" s="425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</row>
    <row r="8" s="413" customFormat="1" ht="23.25" customHeight="1" spans="1:251">
      <c r="A8" s="419"/>
      <c r="B8" s="419"/>
      <c r="C8" s="420"/>
      <c r="D8" s="282" t="s">
        <v>95</v>
      </c>
      <c r="E8" s="111" t="s">
        <v>207</v>
      </c>
      <c r="F8" s="421">
        <f>G8+H8+I8+J8+K8+L8</f>
        <v>70.77</v>
      </c>
      <c r="G8" s="422">
        <v>18.29</v>
      </c>
      <c r="H8" s="421">
        <v>15.67</v>
      </c>
      <c r="I8" s="421">
        <v>0.8</v>
      </c>
      <c r="J8" s="421">
        <v>7</v>
      </c>
      <c r="K8" s="384" t="s">
        <v>94</v>
      </c>
      <c r="L8" s="426">
        <v>29.01</v>
      </c>
      <c r="M8" s="423"/>
      <c r="N8" s="427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3"/>
      <c r="AE8" s="423"/>
      <c r="AF8" s="423"/>
      <c r="AG8" s="423"/>
      <c r="AH8" s="423"/>
      <c r="AI8" s="423"/>
      <c r="AJ8" s="423"/>
      <c r="AK8" s="423"/>
      <c r="AL8" s="423"/>
      <c r="AM8" s="423"/>
      <c r="AN8" s="423"/>
      <c r="AO8" s="423"/>
      <c r="AP8" s="423"/>
      <c r="AQ8" s="423"/>
      <c r="AR8" s="423"/>
      <c r="AS8" s="423"/>
      <c r="AT8" s="423"/>
      <c r="AU8" s="423"/>
      <c r="AV8" s="423"/>
      <c r="AW8" s="423"/>
      <c r="AX8" s="423"/>
      <c r="AY8" s="423"/>
      <c r="AZ8" s="423"/>
      <c r="BA8" s="423"/>
      <c r="BB8" s="423"/>
      <c r="BC8" s="423"/>
      <c r="BD8" s="423"/>
      <c r="BE8" s="423"/>
      <c r="BF8" s="423"/>
      <c r="BG8" s="423"/>
      <c r="BH8" s="423"/>
      <c r="BI8" s="423"/>
      <c r="BJ8" s="423"/>
      <c r="BK8" s="423"/>
      <c r="BL8" s="423"/>
      <c r="BM8" s="423"/>
      <c r="BN8" s="423"/>
      <c r="BO8" s="423"/>
      <c r="BP8" s="423"/>
      <c r="BQ8" s="423"/>
      <c r="BR8" s="423"/>
      <c r="BS8" s="423"/>
      <c r="BT8" s="423"/>
      <c r="BU8" s="423"/>
      <c r="BV8" s="423"/>
      <c r="BW8" s="423"/>
      <c r="BX8" s="423"/>
      <c r="BY8" s="423"/>
      <c r="BZ8" s="423"/>
      <c r="CA8" s="423"/>
      <c r="CB8" s="423"/>
      <c r="CC8" s="423"/>
      <c r="CD8" s="423"/>
      <c r="CE8" s="423"/>
      <c r="CF8" s="423"/>
      <c r="CG8" s="423"/>
      <c r="CH8" s="423"/>
      <c r="CI8" s="423"/>
      <c r="CJ8" s="423"/>
      <c r="CK8" s="423"/>
      <c r="CL8" s="423"/>
      <c r="CM8" s="423"/>
      <c r="CN8" s="423"/>
      <c r="CO8" s="423"/>
      <c r="CP8" s="423"/>
      <c r="CQ8" s="423"/>
      <c r="CR8" s="423"/>
      <c r="CS8" s="423"/>
      <c r="CT8" s="423"/>
      <c r="CU8" s="423"/>
      <c r="CV8" s="423"/>
      <c r="CW8" s="423"/>
      <c r="CX8" s="423"/>
      <c r="CY8" s="423"/>
      <c r="CZ8" s="423"/>
      <c r="DA8" s="423"/>
      <c r="DB8" s="423"/>
      <c r="DC8" s="423"/>
      <c r="DD8" s="423"/>
      <c r="DE8" s="423"/>
      <c r="DF8" s="423"/>
      <c r="DG8" s="423"/>
      <c r="DH8" s="423"/>
      <c r="DI8" s="423"/>
      <c r="DJ8" s="423"/>
      <c r="DK8" s="423"/>
      <c r="DL8" s="423"/>
      <c r="DM8" s="423"/>
      <c r="DN8" s="423"/>
      <c r="DO8" s="423"/>
      <c r="DP8" s="423"/>
      <c r="DQ8" s="423"/>
      <c r="DR8" s="423"/>
      <c r="DS8" s="423"/>
      <c r="DT8" s="423"/>
      <c r="DU8" s="423"/>
      <c r="DV8" s="423"/>
      <c r="DW8" s="423"/>
      <c r="DX8" s="423"/>
      <c r="DY8" s="423"/>
      <c r="DZ8" s="423"/>
      <c r="EA8" s="423"/>
      <c r="EB8" s="423"/>
      <c r="EC8" s="423"/>
      <c r="ED8" s="423"/>
      <c r="EE8" s="423"/>
      <c r="EF8" s="423"/>
      <c r="EG8" s="423"/>
      <c r="EH8" s="423"/>
      <c r="EI8" s="423"/>
      <c r="EJ8" s="423"/>
      <c r="EK8" s="423"/>
      <c r="EL8" s="423"/>
      <c r="EM8" s="423"/>
      <c r="EN8" s="423"/>
      <c r="EO8" s="423"/>
      <c r="EP8" s="423"/>
      <c r="EQ8" s="423"/>
      <c r="ER8" s="423"/>
      <c r="ES8" s="423"/>
      <c r="ET8" s="423"/>
      <c r="EU8" s="423"/>
      <c r="EV8" s="423"/>
      <c r="EW8" s="423"/>
      <c r="EX8" s="423"/>
      <c r="EY8" s="423"/>
      <c r="EZ8" s="423"/>
      <c r="FA8" s="423"/>
      <c r="FB8" s="423"/>
      <c r="FC8" s="423"/>
      <c r="FD8" s="423"/>
      <c r="FE8" s="423"/>
      <c r="FF8" s="423"/>
      <c r="FG8" s="423"/>
      <c r="FH8" s="423"/>
      <c r="FI8" s="423"/>
      <c r="FJ8" s="423"/>
      <c r="FK8" s="423"/>
      <c r="FL8" s="423"/>
      <c r="FM8" s="423"/>
      <c r="FN8" s="423"/>
      <c r="FO8" s="423"/>
      <c r="FP8" s="423"/>
      <c r="FQ8" s="423"/>
      <c r="FR8" s="423"/>
      <c r="FS8" s="423"/>
      <c r="FT8" s="423"/>
      <c r="FU8" s="423"/>
      <c r="FV8" s="423"/>
      <c r="FW8" s="423"/>
      <c r="FX8" s="423"/>
      <c r="FY8" s="423"/>
      <c r="FZ8" s="423"/>
      <c r="GA8" s="423"/>
      <c r="GB8" s="423"/>
      <c r="GC8" s="423"/>
      <c r="GD8" s="423"/>
      <c r="GE8" s="423"/>
      <c r="GF8" s="423"/>
      <c r="GG8" s="423"/>
      <c r="GH8" s="423"/>
      <c r="GI8" s="423"/>
      <c r="GJ8" s="423"/>
      <c r="GK8" s="423"/>
      <c r="GL8" s="423"/>
      <c r="GM8" s="423"/>
      <c r="GN8" s="423"/>
      <c r="GO8" s="423"/>
      <c r="GP8" s="423"/>
      <c r="GQ8" s="423"/>
      <c r="GR8" s="423"/>
      <c r="GS8" s="423"/>
      <c r="GT8" s="423"/>
      <c r="GU8" s="423"/>
      <c r="GV8" s="423"/>
      <c r="GW8" s="423"/>
      <c r="GX8" s="423"/>
      <c r="GY8" s="423"/>
      <c r="GZ8" s="423"/>
      <c r="HA8" s="423"/>
      <c r="HB8" s="423"/>
      <c r="HC8" s="423"/>
      <c r="HD8" s="423"/>
      <c r="HE8" s="423"/>
      <c r="HF8" s="423"/>
      <c r="HG8" s="423"/>
      <c r="HH8" s="423"/>
      <c r="HI8" s="423"/>
      <c r="HJ8" s="423"/>
      <c r="HK8" s="423"/>
      <c r="HL8" s="423"/>
      <c r="HM8" s="423"/>
      <c r="HN8" s="423"/>
      <c r="HO8" s="423"/>
      <c r="HP8" s="423"/>
      <c r="HQ8" s="423"/>
      <c r="HR8" s="423"/>
      <c r="HS8" s="423"/>
      <c r="HT8" s="423"/>
      <c r="HU8" s="423"/>
      <c r="HV8" s="423"/>
      <c r="HW8" s="423"/>
      <c r="HX8" s="423"/>
      <c r="HY8" s="423"/>
      <c r="HZ8" s="423"/>
      <c r="IA8" s="423"/>
      <c r="IB8" s="423"/>
      <c r="IC8" s="423"/>
      <c r="ID8" s="423"/>
      <c r="IE8" s="423"/>
      <c r="IF8" s="423"/>
      <c r="IG8" s="423"/>
      <c r="IH8" s="423"/>
      <c r="II8" s="423"/>
      <c r="IJ8" s="423"/>
      <c r="IK8" s="423"/>
      <c r="IL8" s="423"/>
      <c r="IM8" s="428"/>
      <c r="IN8" s="428"/>
      <c r="IO8" s="428"/>
      <c r="IP8" s="428"/>
      <c r="IQ8" s="428"/>
    </row>
    <row r="9" ht="27.75" customHeight="1" spans="1:251">
      <c r="A9" s="423"/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customHeight="1" spans="1:251">
      <c r="A10" s="423"/>
      <c r="B10" s="423"/>
      <c r="C10" s="423"/>
      <c r="D10" s="423"/>
      <c r="E10" s="423"/>
      <c r="F10" s="423"/>
      <c r="G10" s="70"/>
      <c r="H10" s="423"/>
      <c r="I10" s="423"/>
      <c r="J10" s="423"/>
      <c r="K10" s="423"/>
      <c r="L10" s="423"/>
      <c r="M10" s="427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customHeight="1" spans="1:251">
      <c r="A11" s="423"/>
      <c r="B11" s="423"/>
      <c r="C11" s="423"/>
      <c r="D11" s="423"/>
      <c r="E11" s="423"/>
      <c r="F11" s="423"/>
      <c r="G11" s="70"/>
      <c r="H11" s="423"/>
      <c r="I11" s="423"/>
      <c r="J11" s="423"/>
      <c r="K11" s="423"/>
      <c r="L11" s="423"/>
      <c r="M11" s="425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customHeight="1" spans="1:251">
      <c r="A12" s="423"/>
      <c r="B12" s="423"/>
      <c r="C12" s="423"/>
      <c r="D12" s="423"/>
      <c r="E12" s="423"/>
      <c r="F12" s="423"/>
      <c r="G12" s="70"/>
      <c r="H12" s="423"/>
      <c r="I12" s="423"/>
      <c r="J12" s="423"/>
      <c r="K12" s="423"/>
      <c r="L12" s="423"/>
      <c r="M12" s="425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customHeight="1" spans="1:251">
      <c r="A13" s="423"/>
      <c r="B13"/>
      <c r="C13"/>
      <c r="D13"/>
      <c r="E13" s="423"/>
      <c r="F13" s="423"/>
      <c r="G13" s="70"/>
      <c r="H13" s="423"/>
      <c r="I13" s="423"/>
      <c r="J13" s="423"/>
      <c r="K13" s="423"/>
      <c r="L13" s="423"/>
      <c r="M13" s="425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customHeight="1" spans="1:251">
      <c r="A14" s="423"/>
      <c r="B14"/>
      <c r="C14"/>
      <c r="D14"/>
      <c r="E14"/>
      <c r="F14" s="70"/>
      <c r="G14" s="70"/>
      <c r="H14" s="423"/>
      <c r="I14" s="423"/>
      <c r="J14" s="423"/>
      <c r="K14" s="423"/>
      <c r="L14" s="423"/>
      <c r="M14" s="425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customHeight="1" spans="1:251">
      <c r="A15"/>
      <c r="B15"/>
      <c r="C15"/>
      <c r="D15"/>
      <c r="E15"/>
      <c r="F15" s="70"/>
      <c r="G15" s="70"/>
      <c r="H15" s="423"/>
      <c r="I15" s="423"/>
      <c r="J15" s="423"/>
      <c r="K15" s="423"/>
      <c r="L15" s="423"/>
      <c r="M15" s="42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customHeight="1" spans="1:251">
      <c r="A16"/>
      <c r="B16"/>
      <c r="C16"/>
      <c r="D16"/>
      <c r="E16"/>
      <c r="F16" s="70"/>
      <c r="G16" s="70"/>
      <c r="H16" s="423"/>
      <c r="I16" s="423"/>
      <c r="J16" s="423"/>
      <c r="K16" s="423"/>
      <c r="L16" s="70"/>
      <c r="M16" s="425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customHeight="1" spans="1:251">
      <c r="A17"/>
      <c r="B17"/>
      <c r="C17"/>
      <c r="D17"/>
      <c r="E17"/>
      <c r="F17" s="70"/>
      <c r="G17" s="70"/>
      <c r="H17" s="423"/>
      <c r="I17" s="70"/>
      <c r="J17" s="70"/>
      <c r="K17" s="70"/>
      <c r="L17" s="70"/>
      <c r="M17" s="425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customHeight="1" spans="1:251">
      <c r="A18"/>
      <c r="B18"/>
      <c r="C18"/>
      <c r="D18"/>
      <c r="E18"/>
      <c r="F18" s="70"/>
      <c r="G18" s="70"/>
      <c r="H18" s="70"/>
      <c r="I18" s="70"/>
      <c r="J18" s="70"/>
      <c r="K18" s="70"/>
      <c r="L18" s="70"/>
      <c r="M18" s="425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customHeight="1" spans="1:251">
      <c r="A19"/>
      <c r="B19"/>
      <c r="C19"/>
      <c r="D19"/>
      <c r="E19"/>
      <c r="F19" s="70"/>
      <c r="G19" s="70"/>
      <c r="H19" s="70"/>
      <c r="I19" s="70"/>
      <c r="J19" s="70"/>
      <c r="K19" s="70"/>
      <c r="L19" s="70"/>
      <c r="M19" s="425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customHeight="1" spans="1:251">
      <c r="A20"/>
      <c r="B20"/>
      <c r="C20"/>
      <c r="D20"/>
      <c r="E20"/>
      <c r="F20" s="70"/>
      <c r="G20" s="70"/>
      <c r="H20" s="70"/>
      <c r="I20" s="70"/>
      <c r="J20" s="70"/>
      <c r="K20" s="70"/>
      <c r="L20" s="70"/>
      <c r="M20" s="425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customHeight="1" spans="1:251">
      <c r="A21"/>
      <c r="B21"/>
      <c r="C21"/>
      <c r="D21"/>
      <c r="E21"/>
      <c r="F21" s="70"/>
      <c r="G21" s="70"/>
      <c r="H21" s="70"/>
      <c r="I21" s="70"/>
      <c r="J21" s="70"/>
      <c r="K21" s="70"/>
      <c r="L21" s="70"/>
      <c r="M21" s="425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customHeight="1" spans="1:251">
      <c r="A22"/>
      <c r="B22"/>
      <c r="C22"/>
      <c r="D22"/>
      <c r="E22"/>
      <c r="F22" s="70"/>
      <c r="G22" s="70"/>
      <c r="H22" s="70"/>
      <c r="I22" s="70"/>
      <c r="J22" s="70"/>
      <c r="K22" s="70"/>
      <c r="L22" s="70"/>
      <c r="M22" s="425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customHeight="1" spans="1:251">
      <c r="A23"/>
      <c r="B23"/>
      <c r="C23"/>
      <c r="D23"/>
      <c r="E23"/>
      <c r="F23" s="70"/>
      <c r="G23" s="70"/>
      <c r="H23" s="70"/>
      <c r="I23" s="70"/>
      <c r="J23" s="70"/>
      <c r="K23" s="70"/>
      <c r="L23" s="70"/>
      <c r="M23" s="425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customHeight="1" spans="1:251">
      <c r="A24"/>
      <c r="B24"/>
      <c r="C24"/>
      <c r="D24"/>
      <c r="E24"/>
      <c r="F24" s="70"/>
      <c r="G24" s="70"/>
      <c r="H24" s="70"/>
      <c r="I24" s="70"/>
      <c r="J24" s="70"/>
      <c r="K24" s="70"/>
      <c r="L24" s="70"/>
      <c r="M24" s="425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customHeight="1" spans="1:251">
      <c r="A25"/>
      <c r="B25"/>
      <c r="C25"/>
      <c r="D25"/>
      <c r="E25"/>
      <c r="F25" s="70"/>
      <c r="G25" s="70"/>
      <c r="H25" s="70"/>
      <c r="I25" s="70"/>
      <c r="J25" s="70"/>
      <c r="K25" s="70"/>
      <c r="L25" s="70"/>
      <c r="M25" s="4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customHeight="1" spans="1:251">
      <c r="A26"/>
      <c r="B26"/>
      <c r="C26"/>
      <c r="D26"/>
      <c r="E26"/>
      <c r="F26" s="70"/>
      <c r="G26" s="70"/>
      <c r="H26" s="70"/>
      <c r="I26" s="70"/>
      <c r="J26" s="70"/>
      <c r="K26" s="70"/>
      <c r="L26" s="70"/>
      <c r="M26" s="425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</sheetData>
  <sheetProtection formatCells="0" formatColumns="0" formatRows="0"/>
  <mergeCells count="15">
    <mergeCell ref="A2:L2"/>
    <mergeCell ref="K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50694444444444" right="0.550694444444444" top="0.786805555555556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showZeros="0" workbookViewId="0">
      <selection activeCell="G7" sqref="G7:I7"/>
    </sheetView>
  </sheetViews>
  <sheetFormatPr defaultColWidth="9" defaultRowHeight="14.25" outlineLevelRow="6"/>
  <cols>
    <col min="1" max="3" width="5.875" customWidth="1"/>
    <col min="5" max="5" width="14.875" customWidth="1"/>
    <col min="6" max="6" width="10.375" style="70" customWidth="1"/>
    <col min="7" max="11" width="9" style="70"/>
  </cols>
  <sheetData>
    <row r="1" customHeight="1" spans="11:11">
      <c r="K1" s="70" t="s">
        <v>215</v>
      </c>
    </row>
    <row r="2" ht="27" customHeight="1" spans="1:11">
      <c r="A2" s="122" t="s">
        <v>216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customHeight="1" spans="10:11">
      <c r="J3" s="283" t="s">
        <v>78</v>
      </c>
      <c r="K3" s="283"/>
    </row>
    <row r="4" ht="33" customHeight="1" spans="1:11">
      <c r="A4" s="280" t="s">
        <v>103</v>
      </c>
      <c r="B4" s="280"/>
      <c r="C4" s="280"/>
      <c r="D4" s="127" t="s">
        <v>199</v>
      </c>
      <c r="E4" s="127" t="s">
        <v>134</v>
      </c>
      <c r="F4" s="127" t="s">
        <v>123</v>
      </c>
      <c r="G4" s="127"/>
      <c r="H4" s="127"/>
      <c r="I4" s="127"/>
      <c r="J4" s="127"/>
      <c r="K4" s="127"/>
    </row>
    <row r="5" customHeight="1" spans="1:11">
      <c r="A5" s="127" t="s">
        <v>106</v>
      </c>
      <c r="B5" s="127" t="s">
        <v>107</v>
      </c>
      <c r="C5" s="127" t="s">
        <v>108</v>
      </c>
      <c r="D5" s="127"/>
      <c r="E5" s="127"/>
      <c r="F5" s="127" t="s">
        <v>90</v>
      </c>
      <c r="G5" s="127" t="s">
        <v>217</v>
      </c>
      <c r="H5" s="127" t="s">
        <v>214</v>
      </c>
      <c r="I5" s="127" t="s">
        <v>218</v>
      </c>
      <c r="J5" s="127" t="s">
        <v>210</v>
      </c>
      <c r="K5" s="127" t="s">
        <v>219</v>
      </c>
    </row>
    <row r="6" ht="32.25" customHeight="1" spans="1:11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</row>
    <row r="7" s="69" customFormat="1" ht="24.75" customHeight="1" spans="1:11">
      <c r="A7" s="281" t="s">
        <v>109</v>
      </c>
      <c r="B7" s="281" t="s">
        <v>110</v>
      </c>
      <c r="C7" s="282" t="s">
        <v>111</v>
      </c>
      <c r="D7" s="282" t="s">
        <v>95</v>
      </c>
      <c r="E7" s="111" t="s">
        <v>207</v>
      </c>
      <c r="F7" s="412">
        <f>J7+K7</f>
        <v>70.77</v>
      </c>
      <c r="G7" s="384" t="s">
        <v>94</v>
      </c>
      <c r="H7" s="384" t="s">
        <v>94</v>
      </c>
      <c r="I7" s="384" t="s">
        <v>94</v>
      </c>
      <c r="J7" s="412">
        <v>34.76</v>
      </c>
      <c r="K7" s="412">
        <v>36.01</v>
      </c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F10" sqref="F10"/>
    </sheetView>
  </sheetViews>
  <sheetFormatPr defaultColWidth="9" defaultRowHeight="14.25" outlineLevelCol="5"/>
  <cols>
    <col min="1" max="1" width="37" customWidth="1"/>
    <col min="2" max="2" width="12.25" style="70" customWidth="1"/>
    <col min="3" max="3" width="24" customWidth="1"/>
    <col min="4" max="5" width="13.875" style="70" customWidth="1"/>
    <col min="6" max="6" width="13.875" customWidth="1"/>
  </cols>
  <sheetData>
    <row r="1" ht="20.25" customHeight="1" spans="1:6">
      <c r="A1" s="387"/>
      <c r="B1" s="388"/>
      <c r="C1" s="389"/>
      <c r="D1" s="388"/>
      <c r="E1" s="388"/>
      <c r="F1" s="390" t="s">
        <v>220</v>
      </c>
    </row>
    <row r="2" ht="24" customHeight="1" spans="1:6">
      <c r="A2" s="391" t="s">
        <v>221</v>
      </c>
      <c r="B2" s="391"/>
      <c r="C2" s="391"/>
      <c r="D2" s="391"/>
      <c r="E2" s="391"/>
      <c r="F2" s="391"/>
    </row>
    <row r="3" customHeight="1" spans="1:6">
      <c r="A3" s="392"/>
      <c r="B3" s="392"/>
      <c r="C3" s="392"/>
      <c r="D3" s="393"/>
      <c r="E3" s="393"/>
      <c r="F3" s="394" t="s">
        <v>2</v>
      </c>
    </row>
    <row r="4" ht="17.25" customHeight="1" spans="1:6">
      <c r="A4" s="395" t="s">
        <v>3</v>
      </c>
      <c r="B4" s="396"/>
      <c r="C4" s="395" t="s">
        <v>4</v>
      </c>
      <c r="D4" s="396"/>
      <c r="E4" s="396"/>
      <c r="F4" s="395"/>
    </row>
    <row r="5" ht="17.25" customHeight="1" spans="1:6">
      <c r="A5" s="397" t="s">
        <v>5</v>
      </c>
      <c r="B5" s="397" t="s">
        <v>6</v>
      </c>
      <c r="C5" s="396" t="s">
        <v>5</v>
      </c>
      <c r="D5" s="397" t="s">
        <v>81</v>
      </c>
      <c r="E5" s="396" t="s">
        <v>222</v>
      </c>
      <c r="F5" s="397" t="s">
        <v>223</v>
      </c>
    </row>
    <row r="6" s="69" customFormat="1" ht="15" customHeight="1" spans="1:6">
      <c r="A6" s="398" t="s">
        <v>10</v>
      </c>
      <c r="B6" s="399">
        <v>810.44</v>
      </c>
      <c r="C6" s="400" t="s">
        <v>11</v>
      </c>
      <c r="D6" s="401">
        <v>705.74</v>
      </c>
      <c r="E6" s="401">
        <v>705.74</v>
      </c>
      <c r="F6" s="402"/>
    </row>
    <row r="7" s="69" customFormat="1" ht="15" customHeight="1" spans="1:6">
      <c r="A7" s="398" t="s">
        <v>14</v>
      </c>
      <c r="B7" s="399">
        <v>219.73</v>
      </c>
      <c r="C7" s="400" t="s">
        <v>15</v>
      </c>
      <c r="D7" s="403"/>
      <c r="E7" s="403"/>
      <c r="F7" s="402"/>
    </row>
    <row r="8" s="69" customFormat="1" ht="15" customHeight="1" spans="1:6">
      <c r="A8" s="398" t="s">
        <v>18</v>
      </c>
      <c r="B8" s="399">
        <v>20</v>
      </c>
      <c r="C8" s="400" t="s">
        <v>19</v>
      </c>
      <c r="D8" s="401">
        <v>19.5</v>
      </c>
      <c r="E8" s="401">
        <v>19.5</v>
      </c>
      <c r="F8" s="402"/>
    </row>
    <row r="9" s="69" customFormat="1" ht="15" customHeight="1" spans="1:6">
      <c r="A9" s="404" t="s">
        <v>22</v>
      </c>
      <c r="B9" s="405">
        <v>570.71</v>
      </c>
      <c r="C9" s="400" t="s">
        <v>23</v>
      </c>
      <c r="D9" s="403"/>
      <c r="E9" s="403"/>
      <c r="F9" s="402"/>
    </row>
    <row r="10" s="69" customFormat="1" ht="15" customHeight="1" spans="1:6">
      <c r="A10" s="398" t="s">
        <v>26</v>
      </c>
      <c r="B10" s="406"/>
      <c r="C10" s="400" t="s">
        <v>27</v>
      </c>
      <c r="D10" s="403"/>
      <c r="E10" s="403"/>
      <c r="F10" s="402"/>
    </row>
    <row r="11" s="69" customFormat="1" ht="15" customHeight="1" spans="1:6">
      <c r="A11" s="398" t="s">
        <v>30</v>
      </c>
      <c r="B11" s="406"/>
      <c r="C11" s="400" t="s">
        <v>31</v>
      </c>
      <c r="D11" s="401">
        <v>4</v>
      </c>
      <c r="E11" s="401">
        <v>4</v>
      </c>
      <c r="F11" s="402"/>
    </row>
    <row r="12" s="69" customFormat="1" ht="15" customHeight="1" spans="1:6">
      <c r="A12" s="398" t="s">
        <v>34</v>
      </c>
      <c r="B12" s="406"/>
      <c r="C12" s="400" t="s">
        <v>35</v>
      </c>
      <c r="D12" s="401">
        <v>51.26</v>
      </c>
      <c r="E12" s="401">
        <v>51.26</v>
      </c>
      <c r="F12" s="402"/>
    </row>
    <row r="13" s="69" customFormat="1" ht="15" customHeight="1" spans="1:6">
      <c r="A13" s="398" t="s">
        <v>38</v>
      </c>
      <c r="B13" s="399">
        <v>39.66</v>
      </c>
      <c r="C13" s="400" t="s">
        <v>39</v>
      </c>
      <c r="D13" s="401">
        <v>16.6</v>
      </c>
      <c r="E13" s="401">
        <v>16.6</v>
      </c>
      <c r="F13" s="402"/>
    </row>
    <row r="14" s="69" customFormat="1" ht="15" customHeight="1" spans="1:6">
      <c r="A14" s="398" t="s">
        <v>42</v>
      </c>
      <c r="B14" s="406"/>
      <c r="C14" s="400" t="s">
        <v>43</v>
      </c>
      <c r="D14" s="403"/>
      <c r="E14" s="403"/>
      <c r="F14" s="402"/>
    </row>
    <row r="15" s="69" customFormat="1" ht="15" customHeight="1" spans="1:6">
      <c r="A15" s="398" t="s">
        <v>46</v>
      </c>
      <c r="B15" s="399">
        <v>50</v>
      </c>
      <c r="C15" s="400" t="s">
        <v>47</v>
      </c>
      <c r="D15" s="403">
        <v>103</v>
      </c>
      <c r="E15" s="403">
        <v>103</v>
      </c>
      <c r="F15" s="402"/>
    </row>
    <row r="16" s="69" customFormat="1" ht="15" customHeight="1" spans="1:6">
      <c r="A16" s="400"/>
      <c r="B16" s="407"/>
      <c r="C16" s="400" t="s">
        <v>50</v>
      </c>
      <c r="D16" s="403"/>
      <c r="E16" s="403"/>
      <c r="F16" s="402"/>
    </row>
    <row r="17" s="69" customFormat="1" ht="15" customHeight="1" spans="1:6">
      <c r="A17" s="400"/>
      <c r="B17" s="407"/>
      <c r="C17" s="400" t="s">
        <v>53</v>
      </c>
      <c r="D17" s="403"/>
      <c r="E17" s="403"/>
      <c r="F17" s="402"/>
    </row>
    <row r="18" s="69" customFormat="1" ht="15" customHeight="1" spans="1:6">
      <c r="A18" s="400"/>
      <c r="B18" s="407"/>
      <c r="C18" s="408" t="s">
        <v>56</v>
      </c>
      <c r="D18" s="403"/>
      <c r="E18" s="403"/>
      <c r="F18" s="402"/>
    </row>
    <row r="19" s="69" customFormat="1" ht="15" customHeight="1" spans="1:6">
      <c r="A19" s="400"/>
      <c r="B19" s="407"/>
      <c r="C19" s="408" t="s">
        <v>59</v>
      </c>
      <c r="D19" s="403"/>
      <c r="E19" s="403"/>
      <c r="F19" s="402"/>
    </row>
    <row r="20" s="69" customFormat="1" ht="15" customHeight="1" spans="1:6">
      <c r="A20" s="400"/>
      <c r="B20" s="407"/>
      <c r="C20" s="408" t="s">
        <v>62</v>
      </c>
      <c r="D20" s="403"/>
      <c r="E20" s="403"/>
      <c r="F20" s="402"/>
    </row>
    <row r="21" s="69" customFormat="1" ht="15" customHeight="1" spans="1:6">
      <c r="A21" s="400"/>
      <c r="B21" s="407"/>
      <c r="C21" s="408" t="s">
        <v>65</v>
      </c>
      <c r="D21" s="403"/>
      <c r="E21" s="403"/>
      <c r="F21" s="402"/>
    </row>
    <row r="22" s="69" customFormat="1" ht="15" customHeight="1" spans="1:6">
      <c r="A22" s="400"/>
      <c r="B22" s="407"/>
      <c r="C22" s="408" t="s">
        <v>66</v>
      </c>
      <c r="D22" s="403"/>
      <c r="E22" s="403"/>
      <c r="F22" s="402"/>
    </row>
    <row r="23" s="69" customFormat="1" ht="15" customHeight="1" spans="1:6">
      <c r="A23" s="400"/>
      <c r="B23" s="407"/>
      <c r="C23" s="408" t="s">
        <v>67</v>
      </c>
      <c r="D23" s="403"/>
      <c r="E23" s="403"/>
      <c r="F23" s="402"/>
    </row>
    <row r="24" s="69" customFormat="1" ht="15" customHeight="1" spans="1:6">
      <c r="A24" s="400"/>
      <c r="B24" s="407"/>
      <c r="C24" s="408" t="s">
        <v>68</v>
      </c>
      <c r="D24" s="403"/>
      <c r="E24" s="403"/>
      <c r="F24" s="402"/>
    </row>
    <row r="25" s="69" customFormat="1" ht="15" customHeight="1" spans="1:6">
      <c r="A25" s="400"/>
      <c r="B25" s="407"/>
      <c r="C25" s="408" t="s">
        <v>69</v>
      </c>
      <c r="D25" s="403"/>
      <c r="E25" s="403"/>
      <c r="F25" s="402"/>
    </row>
    <row r="26" s="69" customFormat="1" ht="15" customHeight="1" spans="1:6">
      <c r="A26" s="409" t="s">
        <v>70</v>
      </c>
      <c r="B26" s="410">
        <f>B6+B13+B15</f>
        <v>900.1</v>
      </c>
      <c r="C26" s="409" t="s">
        <v>71</v>
      </c>
      <c r="D26" s="401">
        <v>900.1</v>
      </c>
      <c r="E26" s="401">
        <v>900.1</v>
      </c>
      <c r="F26" s="402"/>
    </row>
    <row r="27" spans="1:6">
      <c r="A27" s="411"/>
      <c r="B27" s="411"/>
      <c r="C27" s="411"/>
      <c r="D27" s="411"/>
      <c r="E27" s="411"/>
      <c r="F27" s="411"/>
    </row>
  </sheetData>
  <sheetProtection formatCells="0" formatColumns="0" formatRows="0"/>
  <mergeCells count="3">
    <mergeCell ref="A2:F2"/>
    <mergeCell ref="A3:C3"/>
    <mergeCell ref="A27:F27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1200" verticalDpi="12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showGridLines="0" showZeros="0" workbookViewId="0">
      <selection activeCell="Q11" sqref="Q11"/>
    </sheetView>
  </sheetViews>
  <sheetFormatPr defaultColWidth="6.875" defaultRowHeight="18.95" customHeight="1"/>
  <cols>
    <col min="1" max="1" width="5.375" style="370" customWidth="1"/>
    <col min="2" max="2" width="5.375" style="371" customWidth="1"/>
    <col min="3" max="3" width="7.625" style="372" customWidth="1"/>
    <col min="4" max="4" width="24.125" style="373" customWidth="1"/>
    <col min="5" max="12" width="8.625" style="374" customWidth="1"/>
    <col min="13" max="17" width="8.625" style="375" customWidth="1"/>
    <col min="18" max="18" width="8.625" style="376" customWidth="1"/>
    <col min="19" max="246" width="8" style="375" customWidth="1"/>
    <col min="247" max="251" width="6.875" style="376" customWidth="1"/>
    <col min="252" max="16384" width="6.875" style="376"/>
  </cols>
  <sheetData>
    <row r="1" ht="23.25" customHeight="1" spans="1:18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P1" s="71"/>
      <c r="Q1" s="71"/>
      <c r="R1" s="71" t="s">
        <v>224</v>
      </c>
    </row>
    <row r="2" ht="23.25" customHeight="1" spans="1:18">
      <c r="A2" s="73" t="s">
        <v>225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="368" customFormat="1" ht="23.25" customHeight="1" spans="1:18">
      <c r="A3" s="377"/>
      <c r="B3" s="74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375"/>
      <c r="P3" s="71"/>
      <c r="Q3" s="71"/>
      <c r="R3" s="385" t="s">
        <v>78</v>
      </c>
    </row>
    <row r="4" s="368" customFormat="1" ht="23.25" customHeight="1" spans="1:18">
      <c r="A4" s="378" t="s">
        <v>114</v>
      </c>
      <c r="B4" s="378"/>
      <c r="C4" s="79" t="s">
        <v>79</v>
      </c>
      <c r="D4" s="79" t="s">
        <v>104</v>
      </c>
      <c r="E4" s="78" t="s">
        <v>226</v>
      </c>
      <c r="F4" s="77" t="s">
        <v>116</v>
      </c>
      <c r="G4" s="77"/>
      <c r="H4" s="77"/>
      <c r="I4" s="77"/>
      <c r="J4" s="77" t="s">
        <v>117</v>
      </c>
      <c r="K4" s="77"/>
      <c r="L4" s="77"/>
      <c r="M4" s="77"/>
      <c r="N4" s="77"/>
      <c r="O4" s="77"/>
      <c r="P4" s="77"/>
      <c r="Q4" s="77"/>
      <c r="R4" s="79" t="s">
        <v>120</v>
      </c>
    </row>
    <row r="5" s="368" customFormat="1" ht="23.25" customHeight="1" spans="1:18">
      <c r="A5" s="79" t="s">
        <v>106</v>
      </c>
      <c r="B5" s="79" t="s">
        <v>107</v>
      </c>
      <c r="C5" s="79"/>
      <c r="D5" s="79"/>
      <c r="E5" s="382"/>
      <c r="F5" s="79" t="s">
        <v>81</v>
      </c>
      <c r="G5" s="79" t="s">
        <v>121</v>
      </c>
      <c r="H5" s="79" t="s">
        <v>122</v>
      </c>
      <c r="I5" s="79" t="s">
        <v>123</v>
      </c>
      <c r="J5" s="79" t="s">
        <v>81</v>
      </c>
      <c r="K5" s="79" t="s">
        <v>124</v>
      </c>
      <c r="L5" s="79" t="s">
        <v>125</v>
      </c>
      <c r="M5" s="79" t="s">
        <v>126</v>
      </c>
      <c r="N5" s="79" t="s">
        <v>127</v>
      </c>
      <c r="O5" s="79" t="s">
        <v>128</v>
      </c>
      <c r="P5" s="79" t="s">
        <v>129</v>
      </c>
      <c r="Q5" s="79" t="s">
        <v>130</v>
      </c>
      <c r="R5" s="79"/>
    </row>
    <row r="6" ht="31.5" customHeight="1" spans="1:18">
      <c r="A6" s="79"/>
      <c r="B6" s="79"/>
      <c r="C6" s="79"/>
      <c r="D6" s="79"/>
      <c r="E6" s="80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</row>
    <row r="7" ht="23.25" customHeight="1" spans="1:18">
      <c r="A7" s="379" t="s">
        <v>93</v>
      </c>
      <c r="B7" s="380" t="s">
        <v>93</v>
      </c>
      <c r="C7" s="380" t="s">
        <v>93</v>
      </c>
      <c r="D7" s="380" t="s">
        <v>93</v>
      </c>
      <c r="E7" s="380">
        <v>1</v>
      </c>
      <c r="F7" s="380">
        <v>2</v>
      </c>
      <c r="G7" s="380">
        <v>3</v>
      </c>
      <c r="H7" s="379">
        <v>4</v>
      </c>
      <c r="I7" s="82">
        <v>5</v>
      </c>
      <c r="J7" s="81">
        <v>6</v>
      </c>
      <c r="K7" s="81">
        <v>7</v>
      </c>
      <c r="L7" s="81">
        <v>8</v>
      </c>
      <c r="M7" s="82">
        <v>9</v>
      </c>
      <c r="N7" s="82">
        <v>10</v>
      </c>
      <c r="O7" s="81">
        <v>11</v>
      </c>
      <c r="P7" s="81">
        <v>12</v>
      </c>
      <c r="Q7" s="81">
        <v>13</v>
      </c>
      <c r="R7" s="386">
        <v>14</v>
      </c>
    </row>
    <row r="8" ht="23.25" customHeight="1" spans="1:18">
      <c r="A8" s="85"/>
      <c r="B8" s="85"/>
      <c r="C8" s="85"/>
      <c r="D8" s="86" t="s">
        <v>81</v>
      </c>
      <c r="E8" s="147">
        <f>E9+E10+E11</f>
        <v>900.1</v>
      </c>
      <c r="F8" s="148">
        <f>F9+F10+F11</f>
        <v>595.1</v>
      </c>
      <c r="G8" s="148">
        <f>G9+G10+G11</f>
        <v>337.72</v>
      </c>
      <c r="H8" s="148">
        <f>H9+H10+H11</f>
        <v>186.61</v>
      </c>
      <c r="I8" s="148">
        <v>70.77</v>
      </c>
      <c r="J8" s="383">
        <f>J9</f>
        <v>305</v>
      </c>
      <c r="K8" s="384" t="s">
        <v>94</v>
      </c>
      <c r="L8" s="148">
        <v>250</v>
      </c>
      <c r="M8" s="384" t="s">
        <v>94</v>
      </c>
      <c r="N8" s="384" t="s">
        <v>94</v>
      </c>
      <c r="O8" s="384" t="s">
        <v>94</v>
      </c>
      <c r="P8" s="384" t="s">
        <v>94</v>
      </c>
      <c r="Q8" s="383">
        <f>Q9</f>
        <v>55</v>
      </c>
      <c r="R8" s="303" t="s">
        <v>94</v>
      </c>
    </row>
    <row r="9" ht="23.25" customHeight="1" spans="1:18">
      <c r="A9" s="85" t="s">
        <v>109</v>
      </c>
      <c r="B9" s="85" t="s">
        <v>110</v>
      </c>
      <c r="C9" s="85" t="s">
        <v>95</v>
      </c>
      <c r="D9" s="86" t="s">
        <v>96</v>
      </c>
      <c r="E9" s="147">
        <f>F9+J9</f>
        <v>866.38</v>
      </c>
      <c r="F9" s="148">
        <f>G9+H9+I9</f>
        <v>561.38</v>
      </c>
      <c r="G9" s="148">
        <v>304.43</v>
      </c>
      <c r="H9" s="148">
        <v>186.18</v>
      </c>
      <c r="I9" s="148">
        <v>70.77</v>
      </c>
      <c r="J9" s="383">
        <f>L9+Q9</f>
        <v>305</v>
      </c>
      <c r="K9" s="384" t="s">
        <v>94</v>
      </c>
      <c r="L9" s="148">
        <v>250</v>
      </c>
      <c r="M9" s="384" t="s">
        <v>94</v>
      </c>
      <c r="N9" s="384" t="s">
        <v>94</v>
      </c>
      <c r="O9" s="384" t="s">
        <v>94</v>
      </c>
      <c r="P9" s="384" t="s">
        <v>94</v>
      </c>
      <c r="Q9" s="383">
        <v>55</v>
      </c>
      <c r="R9" s="303" t="s">
        <v>94</v>
      </c>
    </row>
    <row r="10" ht="23.25" customHeight="1" spans="1:18">
      <c r="A10" s="85" t="s">
        <v>109</v>
      </c>
      <c r="B10" s="85" t="s">
        <v>110</v>
      </c>
      <c r="C10" s="85" t="s">
        <v>97</v>
      </c>
      <c r="D10" s="86" t="s">
        <v>98</v>
      </c>
      <c r="E10" s="147">
        <f>F10</f>
        <v>14.89</v>
      </c>
      <c r="F10" s="148">
        <f>G10+H10</f>
        <v>14.89</v>
      </c>
      <c r="G10" s="148">
        <v>14.7</v>
      </c>
      <c r="H10" s="148">
        <v>0.19</v>
      </c>
      <c r="I10" s="384" t="s">
        <v>94</v>
      </c>
      <c r="J10" s="384" t="s">
        <v>94</v>
      </c>
      <c r="K10" s="384" t="s">
        <v>94</v>
      </c>
      <c r="L10" s="384" t="s">
        <v>94</v>
      </c>
      <c r="M10" s="384" t="s">
        <v>94</v>
      </c>
      <c r="N10" s="384" t="s">
        <v>94</v>
      </c>
      <c r="O10" s="384" t="s">
        <v>94</v>
      </c>
      <c r="P10" s="384" t="s">
        <v>94</v>
      </c>
      <c r="Q10" s="384" t="s">
        <v>94</v>
      </c>
      <c r="R10" s="303" t="s">
        <v>94</v>
      </c>
    </row>
    <row r="11" ht="23.25" customHeight="1" spans="1:18">
      <c r="A11" s="85" t="s">
        <v>109</v>
      </c>
      <c r="B11" s="85" t="s">
        <v>110</v>
      </c>
      <c r="C11" s="85" t="s">
        <v>99</v>
      </c>
      <c r="D11" s="86" t="s">
        <v>100</v>
      </c>
      <c r="E11" s="147">
        <f>F11</f>
        <v>18.83</v>
      </c>
      <c r="F11" s="148">
        <f>G11+H11</f>
        <v>18.83</v>
      </c>
      <c r="G11" s="148">
        <v>18.59</v>
      </c>
      <c r="H11" s="148">
        <v>0.24</v>
      </c>
      <c r="I11" s="384" t="s">
        <v>94</v>
      </c>
      <c r="J11" s="384" t="s">
        <v>94</v>
      </c>
      <c r="K11" s="384" t="s">
        <v>94</v>
      </c>
      <c r="L11" s="384" t="s">
        <v>94</v>
      </c>
      <c r="M11" s="384" t="s">
        <v>94</v>
      </c>
      <c r="N11" s="384" t="s">
        <v>94</v>
      </c>
      <c r="O11" s="384" t="s">
        <v>94</v>
      </c>
      <c r="P11" s="384" t="s">
        <v>94</v>
      </c>
      <c r="Q11" s="384" t="s">
        <v>94</v>
      </c>
      <c r="R11" s="303" t="s">
        <v>94</v>
      </c>
    </row>
  </sheetData>
  <sheetProtection formatCells="0" formatColumns="0" formatRows="0"/>
  <mergeCells count="19">
    <mergeCell ref="A2:R2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rintOptions horizontalCentered="1"/>
  <pageMargins left="0.369444444444444" right="0.393055555555556" top="0.984027777777778" bottom="0.472222222222222" header="0.511805555555556" footer="0.236111111111111"/>
  <pageSetup paperSize="9" scale="10" orientation="landscape" horizontalDpi="1200" verticalDpi="1200"/>
  <headerFooter alignWithMargins="0">
    <oddFooter>&amp;C第 &amp;P 页,共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B11"/>
  <sheetViews>
    <sheetView showGridLines="0" showZeros="0" topLeftCell="A5" workbookViewId="0">
      <selection activeCell="H10" sqref="H10"/>
    </sheetView>
  </sheetViews>
  <sheetFormatPr defaultColWidth="6.875" defaultRowHeight="18.95" customHeight="1"/>
  <cols>
    <col min="1" max="1" width="5.375" style="370" customWidth="1"/>
    <col min="2" max="2" width="5.375" style="371" customWidth="1"/>
    <col min="3" max="3" width="7.625" style="372" customWidth="1"/>
    <col min="4" max="4" width="24.125" style="373" customWidth="1"/>
    <col min="5" max="8" width="8.625" style="374" customWidth="1"/>
    <col min="9" max="236" width="8" style="375" customWidth="1"/>
    <col min="237" max="241" width="6.875" style="376" customWidth="1"/>
    <col min="242" max="16384" width="6.875" style="376"/>
  </cols>
  <sheetData>
    <row r="1" ht="23.25" customHeight="1" spans="1:8">
      <c r="A1" s="71"/>
      <c r="B1" s="71"/>
      <c r="C1" s="71"/>
      <c r="D1" s="71"/>
      <c r="E1" s="71"/>
      <c r="F1" s="71"/>
      <c r="G1" s="71"/>
      <c r="H1" s="71" t="s">
        <v>227</v>
      </c>
    </row>
    <row r="2" ht="23.25" customHeight="1" spans="1:8">
      <c r="A2" s="73" t="s">
        <v>228</v>
      </c>
      <c r="B2" s="73"/>
      <c r="C2" s="73"/>
      <c r="D2" s="73"/>
      <c r="E2" s="73"/>
      <c r="F2" s="73"/>
      <c r="G2" s="73"/>
      <c r="H2" s="73"/>
    </row>
    <row r="3" s="368" customFormat="1" ht="23.25" customHeight="1" spans="1:8">
      <c r="A3" s="377"/>
      <c r="B3" s="74"/>
      <c r="C3" s="71"/>
      <c r="D3" s="71"/>
      <c r="E3" s="71"/>
      <c r="F3" s="71"/>
      <c r="G3" s="71"/>
      <c r="H3" s="71" t="s">
        <v>78</v>
      </c>
    </row>
    <row r="4" s="368" customFormat="1" ht="23.25" customHeight="1" spans="1:8">
      <c r="A4" s="378" t="s">
        <v>114</v>
      </c>
      <c r="B4" s="378"/>
      <c r="C4" s="79" t="s">
        <v>79</v>
      </c>
      <c r="D4" s="79" t="s">
        <v>104</v>
      </c>
      <c r="E4" s="77" t="s">
        <v>116</v>
      </c>
      <c r="F4" s="77"/>
      <c r="G4" s="77"/>
      <c r="H4" s="77"/>
    </row>
    <row r="5" s="368" customFormat="1" ht="23.25" customHeight="1" spans="1:8">
      <c r="A5" s="79" t="s">
        <v>106</v>
      </c>
      <c r="B5" s="79" t="s">
        <v>107</v>
      </c>
      <c r="C5" s="79"/>
      <c r="D5" s="79"/>
      <c r="E5" s="79" t="s">
        <v>81</v>
      </c>
      <c r="F5" s="79" t="s">
        <v>121</v>
      </c>
      <c r="G5" s="79" t="s">
        <v>122</v>
      </c>
      <c r="H5" s="79" t="s">
        <v>123</v>
      </c>
    </row>
    <row r="6" ht="31.5" customHeight="1" spans="1:8">
      <c r="A6" s="79"/>
      <c r="B6" s="79"/>
      <c r="C6" s="79"/>
      <c r="D6" s="79"/>
      <c r="E6" s="79"/>
      <c r="F6" s="79"/>
      <c r="G6" s="79"/>
      <c r="H6" s="79"/>
    </row>
    <row r="7" ht="23.25" customHeight="1" spans="1:8">
      <c r="A7" s="379" t="s">
        <v>93</v>
      </c>
      <c r="B7" s="380" t="s">
        <v>93</v>
      </c>
      <c r="C7" s="380" t="s">
        <v>93</v>
      </c>
      <c r="D7" s="380" t="s">
        <v>93</v>
      </c>
      <c r="E7" s="380">
        <v>2</v>
      </c>
      <c r="F7" s="380">
        <v>3</v>
      </c>
      <c r="G7" s="379">
        <v>4</v>
      </c>
      <c r="H7" s="82">
        <v>5</v>
      </c>
    </row>
    <row r="8" s="369" customFormat="1" ht="23.25" customHeight="1" spans="1:236">
      <c r="A8" s="85"/>
      <c r="B8" s="85"/>
      <c r="C8" s="85"/>
      <c r="D8" s="86" t="s">
        <v>81</v>
      </c>
      <c r="E8" s="147">
        <f>E9+E10+E11</f>
        <v>595.1</v>
      </c>
      <c r="F8" s="148">
        <f>F9+F10+F11</f>
        <v>337.72</v>
      </c>
      <c r="G8" s="148">
        <f>G9+G10+G11</f>
        <v>186.61</v>
      </c>
      <c r="H8" s="148">
        <v>70.77</v>
      </c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1"/>
      <c r="AO8" s="381"/>
      <c r="AP8" s="381"/>
      <c r="AQ8" s="381"/>
      <c r="AR8" s="381"/>
      <c r="AS8" s="381"/>
      <c r="AT8" s="381"/>
      <c r="AU8" s="381"/>
      <c r="AV8" s="381"/>
      <c r="AW8" s="381"/>
      <c r="AX8" s="381"/>
      <c r="AY8" s="381"/>
      <c r="AZ8" s="381"/>
      <c r="BA8" s="381"/>
      <c r="BB8" s="381"/>
      <c r="BC8" s="381"/>
      <c r="BD8" s="381"/>
      <c r="BE8" s="381"/>
      <c r="BF8" s="381"/>
      <c r="BG8" s="381"/>
      <c r="BH8" s="381"/>
      <c r="BI8" s="381"/>
      <c r="BJ8" s="381"/>
      <c r="BK8" s="381"/>
      <c r="BL8" s="381"/>
      <c r="BM8" s="381"/>
      <c r="BN8" s="381"/>
      <c r="BO8" s="381"/>
      <c r="BP8" s="381"/>
      <c r="BQ8" s="381"/>
      <c r="BR8" s="381"/>
      <c r="BS8" s="381"/>
      <c r="BT8" s="381"/>
      <c r="BU8" s="381"/>
      <c r="BV8" s="381"/>
      <c r="BW8" s="381"/>
      <c r="BX8" s="381"/>
      <c r="BY8" s="381"/>
      <c r="BZ8" s="381"/>
      <c r="CA8" s="381"/>
      <c r="CB8" s="381"/>
      <c r="CC8" s="381"/>
      <c r="CD8" s="381"/>
      <c r="CE8" s="381"/>
      <c r="CF8" s="381"/>
      <c r="CG8" s="381"/>
      <c r="CH8" s="381"/>
      <c r="CI8" s="381"/>
      <c r="CJ8" s="381"/>
      <c r="CK8" s="381"/>
      <c r="CL8" s="381"/>
      <c r="CM8" s="381"/>
      <c r="CN8" s="381"/>
      <c r="CO8" s="381"/>
      <c r="CP8" s="381"/>
      <c r="CQ8" s="381"/>
      <c r="CR8" s="381"/>
      <c r="CS8" s="381"/>
      <c r="CT8" s="381"/>
      <c r="CU8" s="381"/>
      <c r="CV8" s="381"/>
      <c r="CW8" s="381"/>
      <c r="CX8" s="381"/>
      <c r="CY8" s="381"/>
      <c r="CZ8" s="381"/>
      <c r="DA8" s="381"/>
      <c r="DB8" s="381"/>
      <c r="DC8" s="381"/>
      <c r="DD8" s="381"/>
      <c r="DE8" s="381"/>
      <c r="DF8" s="381"/>
      <c r="DG8" s="381"/>
      <c r="DH8" s="381"/>
      <c r="DI8" s="381"/>
      <c r="DJ8" s="381"/>
      <c r="DK8" s="381"/>
      <c r="DL8" s="381"/>
      <c r="DM8" s="381"/>
      <c r="DN8" s="381"/>
      <c r="DO8" s="381"/>
      <c r="DP8" s="381"/>
      <c r="DQ8" s="381"/>
      <c r="DR8" s="381"/>
      <c r="DS8" s="381"/>
      <c r="DT8" s="381"/>
      <c r="DU8" s="381"/>
      <c r="DV8" s="381"/>
      <c r="DW8" s="381"/>
      <c r="DX8" s="381"/>
      <c r="DY8" s="381"/>
      <c r="DZ8" s="381"/>
      <c r="EA8" s="381"/>
      <c r="EB8" s="381"/>
      <c r="EC8" s="381"/>
      <c r="ED8" s="381"/>
      <c r="EE8" s="381"/>
      <c r="EF8" s="381"/>
      <c r="EG8" s="381"/>
      <c r="EH8" s="381"/>
      <c r="EI8" s="381"/>
      <c r="EJ8" s="381"/>
      <c r="EK8" s="381"/>
      <c r="EL8" s="381"/>
      <c r="EM8" s="381"/>
      <c r="EN8" s="381"/>
      <c r="EO8" s="381"/>
      <c r="EP8" s="381"/>
      <c r="EQ8" s="381"/>
      <c r="ER8" s="381"/>
      <c r="ES8" s="381"/>
      <c r="ET8" s="381"/>
      <c r="EU8" s="381"/>
      <c r="EV8" s="381"/>
      <c r="EW8" s="381"/>
      <c r="EX8" s="381"/>
      <c r="EY8" s="381"/>
      <c r="EZ8" s="381"/>
      <c r="FA8" s="381"/>
      <c r="FB8" s="381"/>
      <c r="FC8" s="381"/>
      <c r="FD8" s="381"/>
      <c r="FE8" s="381"/>
      <c r="FF8" s="381"/>
      <c r="FG8" s="381"/>
      <c r="FH8" s="381"/>
      <c r="FI8" s="381"/>
      <c r="FJ8" s="381"/>
      <c r="FK8" s="381"/>
      <c r="FL8" s="381"/>
      <c r="FM8" s="381"/>
      <c r="FN8" s="381"/>
      <c r="FO8" s="381"/>
      <c r="FP8" s="381"/>
      <c r="FQ8" s="381"/>
      <c r="FR8" s="381"/>
      <c r="FS8" s="381"/>
      <c r="FT8" s="381"/>
      <c r="FU8" s="381"/>
      <c r="FV8" s="381"/>
      <c r="FW8" s="381"/>
      <c r="FX8" s="381"/>
      <c r="FY8" s="381"/>
      <c r="FZ8" s="381"/>
      <c r="GA8" s="381"/>
      <c r="GB8" s="381"/>
      <c r="GC8" s="381"/>
      <c r="GD8" s="381"/>
      <c r="GE8" s="381"/>
      <c r="GF8" s="381"/>
      <c r="GG8" s="381"/>
      <c r="GH8" s="381"/>
      <c r="GI8" s="381"/>
      <c r="GJ8" s="381"/>
      <c r="GK8" s="381"/>
      <c r="GL8" s="381"/>
      <c r="GM8" s="381"/>
      <c r="GN8" s="381"/>
      <c r="GO8" s="381"/>
      <c r="GP8" s="381"/>
      <c r="GQ8" s="381"/>
      <c r="GR8" s="381"/>
      <c r="GS8" s="381"/>
      <c r="GT8" s="381"/>
      <c r="GU8" s="381"/>
      <c r="GV8" s="381"/>
      <c r="GW8" s="381"/>
      <c r="GX8" s="381"/>
      <c r="GY8" s="381"/>
      <c r="GZ8" s="381"/>
      <c r="HA8" s="381"/>
      <c r="HB8" s="381"/>
      <c r="HC8" s="381"/>
      <c r="HD8" s="381"/>
      <c r="HE8" s="381"/>
      <c r="HF8" s="381"/>
      <c r="HG8" s="381"/>
      <c r="HH8" s="381"/>
      <c r="HI8" s="381"/>
      <c r="HJ8" s="381"/>
      <c r="HK8" s="381"/>
      <c r="HL8" s="381"/>
      <c r="HM8" s="381"/>
      <c r="HN8" s="381"/>
      <c r="HO8" s="381"/>
      <c r="HP8" s="381"/>
      <c r="HQ8" s="381"/>
      <c r="HR8" s="381"/>
      <c r="HS8" s="381"/>
      <c r="HT8" s="381"/>
      <c r="HU8" s="381"/>
      <c r="HV8" s="381"/>
      <c r="HW8" s="381"/>
      <c r="HX8" s="381"/>
      <c r="HY8" s="381"/>
      <c r="HZ8" s="381"/>
      <c r="IA8" s="381"/>
      <c r="IB8" s="381"/>
    </row>
    <row r="9" ht="23.25" customHeight="1" spans="1:8">
      <c r="A9" s="85" t="s">
        <v>109</v>
      </c>
      <c r="B9" s="85" t="s">
        <v>110</v>
      </c>
      <c r="C9" s="85" t="s">
        <v>95</v>
      </c>
      <c r="D9" s="86" t="s">
        <v>96</v>
      </c>
      <c r="E9" s="147">
        <f>F9+G9+H9</f>
        <v>561.38</v>
      </c>
      <c r="F9" s="148">
        <v>304.43</v>
      </c>
      <c r="G9" s="148">
        <v>186.18</v>
      </c>
      <c r="H9" s="148">
        <v>70.77</v>
      </c>
    </row>
    <row r="10" ht="23.25" customHeight="1" spans="1:8">
      <c r="A10" s="85" t="s">
        <v>109</v>
      </c>
      <c r="B10" s="85" t="s">
        <v>110</v>
      </c>
      <c r="C10" s="85" t="s">
        <v>97</v>
      </c>
      <c r="D10" s="86" t="s">
        <v>98</v>
      </c>
      <c r="E10" s="147">
        <f>F10+G10</f>
        <v>14.89</v>
      </c>
      <c r="F10" s="148">
        <v>14.7</v>
      </c>
      <c r="G10" s="148">
        <v>0.19</v>
      </c>
      <c r="H10" s="303" t="s">
        <v>94</v>
      </c>
    </row>
    <row r="11" ht="23.25" customHeight="1" spans="1:8">
      <c r="A11" s="85" t="s">
        <v>109</v>
      </c>
      <c r="B11" s="85" t="s">
        <v>110</v>
      </c>
      <c r="C11" s="85" t="s">
        <v>99</v>
      </c>
      <c r="D11" s="86" t="s">
        <v>100</v>
      </c>
      <c r="E11" s="147">
        <f>F11+G11</f>
        <v>18.83</v>
      </c>
      <c r="F11" s="148">
        <v>18.59</v>
      </c>
      <c r="G11" s="148">
        <v>0.24</v>
      </c>
      <c r="H11" s="303" t="s">
        <v>94</v>
      </c>
    </row>
  </sheetData>
  <sheetProtection formatCells="0" formatColumns="0" formatRows="0"/>
  <mergeCells count="9">
    <mergeCell ref="A2:H2"/>
    <mergeCell ref="A5:A6"/>
    <mergeCell ref="B5:B6"/>
    <mergeCell ref="C4:C6"/>
    <mergeCell ref="D4:D6"/>
    <mergeCell ref="E5:E6"/>
    <mergeCell ref="F5:F6"/>
    <mergeCell ref="G5:G6"/>
    <mergeCell ref="H5:H6"/>
  </mergeCells>
  <printOptions horizontalCentered="1"/>
  <pageMargins left="0.369444444444444" right="0.393055555555556" top="0.984027777777778" bottom="0.472222222222222" header="0.511805555555556" footer="0.236111111111111"/>
  <pageSetup paperSize="9" scale="10" orientation="landscape" horizontalDpi="1200" verticalDpi="1200"/>
  <headerFooter alignWithMargins="0">
    <oddFooter>&amp;C第 &amp;P 页,共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1"/>
  <sheetViews>
    <sheetView showGridLines="0" showZeros="0" topLeftCell="G5" workbookViewId="0">
      <selection activeCell="W10" sqref="W10"/>
    </sheetView>
  </sheetViews>
  <sheetFormatPr defaultColWidth="6.75" defaultRowHeight="23.1" customHeight="1"/>
  <cols>
    <col min="1" max="3" width="3.625" style="334" customWidth="1"/>
    <col min="4" max="4" width="7.25" style="334" customWidth="1"/>
    <col min="5" max="5" width="19.5" style="334" customWidth="1"/>
    <col min="6" max="11" width="7" style="335" customWidth="1"/>
    <col min="12" max="12" width="7" style="336" customWidth="1"/>
    <col min="13" max="27" width="7" style="335" customWidth="1"/>
    <col min="28" max="16384" width="6.75" style="334"/>
  </cols>
  <sheetData>
    <row r="1" customHeight="1" spans="2:28">
      <c r="B1" s="337"/>
      <c r="C1" s="337"/>
      <c r="D1" s="337"/>
      <c r="E1" s="337"/>
      <c r="F1" s="338"/>
      <c r="G1" s="338"/>
      <c r="H1" s="338"/>
      <c r="I1" s="338"/>
      <c r="J1" s="338"/>
      <c r="K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AA1" s="362" t="s">
        <v>229</v>
      </c>
      <c r="AB1" s="363"/>
    </row>
    <row r="2" customHeight="1" spans="1:27">
      <c r="A2" s="339" t="s">
        <v>230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</row>
    <row r="3" customHeight="1" spans="1:28">
      <c r="A3" s="340"/>
      <c r="B3" s="340"/>
      <c r="C3" s="340"/>
      <c r="D3" s="341"/>
      <c r="E3" s="341"/>
      <c r="F3" s="338"/>
      <c r="G3" s="338"/>
      <c r="H3" s="338"/>
      <c r="I3" s="338"/>
      <c r="J3" s="338"/>
      <c r="K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Z3" s="364" t="s">
        <v>78</v>
      </c>
      <c r="AA3" s="364"/>
      <c r="AB3" s="365"/>
    </row>
    <row r="4" ht="27" customHeight="1" spans="1:27">
      <c r="A4" s="342" t="s">
        <v>103</v>
      </c>
      <c r="B4" s="342"/>
      <c r="C4" s="342"/>
      <c r="D4" s="343" t="s">
        <v>79</v>
      </c>
      <c r="E4" s="343" t="s">
        <v>104</v>
      </c>
      <c r="F4" s="343" t="s">
        <v>105</v>
      </c>
      <c r="G4" s="344" t="s">
        <v>147</v>
      </c>
      <c r="H4" s="345"/>
      <c r="I4" s="345"/>
      <c r="J4" s="345"/>
      <c r="K4" s="345"/>
      <c r="L4" s="352"/>
      <c r="M4" s="353" t="s">
        <v>148</v>
      </c>
      <c r="N4" s="353"/>
      <c r="O4" s="353"/>
      <c r="P4" s="353"/>
      <c r="Q4" s="353"/>
      <c r="R4" s="353"/>
      <c r="S4" s="353"/>
      <c r="T4" s="353"/>
      <c r="U4" s="353"/>
      <c r="V4" s="353"/>
      <c r="W4" s="356" t="s">
        <v>149</v>
      </c>
      <c r="X4" s="343" t="s">
        <v>150</v>
      </c>
      <c r="Y4" s="343"/>
      <c r="Z4" s="343"/>
      <c r="AA4" s="343"/>
    </row>
    <row r="5" ht="27" customHeight="1" spans="1:27">
      <c r="A5" s="343" t="s">
        <v>106</v>
      </c>
      <c r="B5" s="343" t="s">
        <v>107</v>
      </c>
      <c r="C5" s="343" t="s">
        <v>108</v>
      </c>
      <c r="D5" s="343"/>
      <c r="E5" s="343"/>
      <c r="F5" s="343"/>
      <c r="G5" s="343" t="s">
        <v>81</v>
      </c>
      <c r="H5" s="343" t="s">
        <v>151</v>
      </c>
      <c r="I5" s="343" t="s">
        <v>152</v>
      </c>
      <c r="J5" s="343" t="s">
        <v>153</v>
      </c>
      <c r="K5" s="354" t="s">
        <v>154</v>
      </c>
      <c r="L5" s="343" t="s">
        <v>155</v>
      </c>
      <c r="M5" s="343" t="s">
        <v>81</v>
      </c>
      <c r="N5" s="355" t="s">
        <v>156</v>
      </c>
      <c r="O5" s="355" t="s">
        <v>157</v>
      </c>
      <c r="P5" s="355" t="s">
        <v>158</v>
      </c>
      <c r="Q5" s="354" t="s">
        <v>159</v>
      </c>
      <c r="R5" s="355" t="s">
        <v>160</v>
      </c>
      <c r="S5" s="357" t="s">
        <v>161</v>
      </c>
      <c r="T5" s="357" t="s">
        <v>162</v>
      </c>
      <c r="U5" s="355" t="s">
        <v>163</v>
      </c>
      <c r="V5" s="355" t="s">
        <v>164</v>
      </c>
      <c r="W5" s="358"/>
      <c r="X5" s="343" t="s">
        <v>81</v>
      </c>
      <c r="Y5" s="343" t="s">
        <v>165</v>
      </c>
      <c r="Z5" s="343" t="s">
        <v>166</v>
      </c>
      <c r="AA5" s="343" t="s">
        <v>150</v>
      </c>
    </row>
    <row r="6" ht="27" customHeight="1" spans="1:27">
      <c r="A6" s="343"/>
      <c r="B6" s="343"/>
      <c r="C6" s="343"/>
      <c r="D6" s="343"/>
      <c r="E6" s="343"/>
      <c r="F6" s="343"/>
      <c r="G6" s="343"/>
      <c r="H6" s="343"/>
      <c r="I6" s="343"/>
      <c r="J6" s="343"/>
      <c r="K6" s="354"/>
      <c r="L6" s="343"/>
      <c r="M6" s="343"/>
      <c r="N6" s="355"/>
      <c r="O6" s="355"/>
      <c r="P6" s="355"/>
      <c r="Q6" s="354"/>
      <c r="R6" s="355"/>
      <c r="S6" s="359"/>
      <c r="T6" s="359"/>
      <c r="U6" s="355"/>
      <c r="V6" s="355"/>
      <c r="W6" s="360"/>
      <c r="X6" s="343"/>
      <c r="Y6" s="343"/>
      <c r="Z6" s="343"/>
      <c r="AA6" s="343"/>
    </row>
    <row r="7" hidden="1" customHeight="1" spans="1:27">
      <c r="A7" s="342" t="s">
        <v>93</v>
      </c>
      <c r="B7" s="342" t="s">
        <v>93</v>
      </c>
      <c r="C7" s="342" t="s">
        <v>93</v>
      </c>
      <c r="D7" s="342" t="s">
        <v>93</v>
      </c>
      <c r="E7" s="342" t="s">
        <v>93</v>
      </c>
      <c r="F7" s="342">
        <v>1</v>
      </c>
      <c r="G7" s="342">
        <v>2</v>
      </c>
      <c r="H7" s="342">
        <v>3</v>
      </c>
      <c r="I7" s="342">
        <v>4</v>
      </c>
      <c r="J7" s="342">
        <v>5</v>
      </c>
      <c r="K7" s="342">
        <v>6</v>
      </c>
      <c r="L7" s="342">
        <v>7</v>
      </c>
      <c r="M7" s="342">
        <v>8</v>
      </c>
      <c r="N7" s="342">
        <v>9</v>
      </c>
      <c r="O7" s="342">
        <v>10</v>
      </c>
      <c r="P7" s="342">
        <v>11</v>
      </c>
      <c r="Q7" s="342">
        <v>12</v>
      </c>
      <c r="R7" s="342">
        <v>13</v>
      </c>
      <c r="S7" s="342">
        <v>14</v>
      </c>
      <c r="T7" s="342">
        <v>15</v>
      </c>
      <c r="U7" s="342">
        <v>16</v>
      </c>
      <c r="V7" s="342">
        <v>17</v>
      </c>
      <c r="W7" s="342">
        <v>18</v>
      </c>
      <c r="X7" s="342">
        <v>19</v>
      </c>
      <c r="Y7" s="342">
        <v>20</v>
      </c>
      <c r="Z7" s="342">
        <v>21</v>
      </c>
      <c r="AA7" s="342">
        <v>22</v>
      </c>
    </row>
    <row r="8" s="333" customFormat="1" ht="26.25" customHeight="1" spans="1:256">
      <c r="A8" s="346"/>
      <c r="B8" s="346"/>
      <c r="C8" s="346"/>
      <c r="D8" s="347"/>
      <c r="E8" s="348" t="s">
        <v>81</v>
      </c>
      <c r="F8" s="349">
        <f>F9+F10+F11</f>
        <v>337.718</v>
      </c>
      <c r="G8" s="350">
        <f>H8+I8+L8</f>
        <v>127.88</v>
      </c>
      <c r="H8" s="148">
        <f>H9+H10+H11</f>
        <v>82.06</v>
      </c>
      <c r="I8" s="148">
        <f>I9+I10+I11</f>
        <v>31.38</v>
      </c>
      <c r="J8" s="303" t="s">
        <v>94</v>
      </c>
      <c r="K8" s="303" t="s">
        <v>94</v>
      </c>
      <c r="L8" s="148">
        <f t="shared" ref="L8:R8" si="0">L9+L10+L11</f>
        <v>14.44</v>
      </c>
      <c r="M8" s="88">
        <f t="shared" si="0"/>
        <v>48.858</v>
      </c>
      <c r="N8" s="327">
        <f t="shared" si="0"/>
        <v>24.04</v>
      </c>
      <c r="O8" s="88">
        <f t="shared" si="0"/>
        <v>8.2</v>
      </c>
      <c r="P8" s="327">
        <f t="shared" si="0"/>
        <v>4.06</v>
      </c>
      <c r="Q8" s="88">
        <f t="shared" si="0"/>
        <v>0.74</v>
      </c>
      <c r="R8" s="88">
        <f t="shared" si="0"/>
        <v>1.1</v>
      </c>
      <c r="S8" s="88">
        <f>S10+S11</f>
        <v>0.25</v>
      </c>
      <c r="T8" s="88">
        <f>T9+T10+T11</f>
        <v>8.82</v>
      </c>
      <c r="U8" s="88">
        <f>U9+U10+U11</f>
        <v>1.648</v>
      </c>
      <c r="V8" s="303" t="s">
        <v>94</v>
      </c>
      <c r="W8" s="327">
        <f>W9+W10+W11</f>
        <v>15.87</v>
      </c>
      <c r="X8" s="361">
        <f>X9+X10+X11</f>
        <v>145.11</v>
      </c>
      <c r="Y8" s="303" t="s">
        <v>94</v>
      </c>
      <c r="Z8" s="303" t="s">
        <v>94</v>
      </c>
      <c r="AA8" s="361">
        <f>AA9+AA10+AA11</f>
        <v>145.11</v>
      </c>
      <c r="AB8" s="366"/>
      <c r="AC8" s="366"/>
      <c r="AD8" s="366"/>
      <c r="AE8" s="366"/>
      <c r="AF8" s="366"/>
      <c r="AG8" s="366"/>
      <c r="AH8" s="366"/>
      <c r="AI8" s="366"/>
      <c r="AJ8" s="366"/>
      <c r="AK8" s="366"/>
      <c r="AL8" s="366"/>
      <c r="AM8" s="366"/>
      <c r="AN8" s="366"/>
      <c r="AO8" s="366"/>
      <c r="AP8" s="366"/>
      <c r="AQ8" s="366"/>
      <c r="AR8" s="366"/>
      <c r="AS8" s="366"/>
      <c r="AT8" s="366"/>
      <c r="AU8" s="366"/>
      <c r="AV8" s="366"/>
      <c r="AW8" s="366"/>
      <c r="AX8" s="366"/>
      <c r="AY8" s="366"/>
      <c r="AZ8" s="366"/>
      <c r="BA8" s="366"/>
      <c r="BB8" s="366"/>
      <c r="BC8" s="366"/>
      <c r="BD8" s="366"/>
      <c r="BE8" s="366"/>
      <c r="BF8" s="366"/>
      <c r="BG8" s="366"/>
      <c r="BH8" s="366"/>
      <c r="BI8" s="366"/>
      <c r="BJ8" s="366"/>
      <c r="BK8" s="366"/>
      <c r="BL8" s="366"/>
      <c r="BM8" s="366"/>
      <c r="BN8" s="366"/>
      <c r="BO8" s="366"/>
      <c r="BP8" s="366"/>
      <c r="BQ8" s="366"/>
      <c r="BR8" s="366"/>
      <c r="BS8" s="366"/>
      <c r="BT8" s="366"/>
      <c r="BU8" s="366"/>
      <c r="BV8" s="366"/>
      <c r="BW8" s="366"/>
      <c r="BX8" s="366"/>
      <c r="BY8" s="366"/>
      <c r="BZ8" s="366"/>
      <c r="CA8" s="366"/>
      <c r="CB8" s="366"/>
      <c r="CC8" s="366"/>
      <c r="CD8" s="366"/>
      <c r="CE8" s="366"/>
      <c r="CF8" s="366"/>
      <c r="CG8" s="366"/>
      <c r="CH8" s="366"/>
      <c r="CI8" s="366"/>
      <c r="CJ8" s="366"/>
      <c r="CK8" s="366"/>
      <c r="CL8" s="366"/>
      <c r="CM8" s="366"/>
      <c r="CN8" s="366"/>
      <c r="CO8" s="366"/>
      <c r="CP8" s="366"/>
      <c r="CQ8" s="366"/>
      <c r="CR8" s="366"/>
      <c r="CS8" s="366"/>
      <c r="CT8" s="366"/>
      <c r="CU8" s="366"/>
      <c r="CV8" s="366"/>
      <c r="CW8" s="366"/>
      <c r="CX8" s="366"/>
      <c r="CY8" s="366"/>
      <c r="CZ8" s="366"/>
      <c r="DA8" s="366"/>
      <c r="DB8" s="366"/>
      <c r="DC8" s="366"/>
      <c r="DD8" s="366"/>
      <c r="DE8" s="366"/>
      <c r="DF8" s="366"/>
      <c r="DG8" s="366"/>
      <c r="DH8" s="366"/>
      <c r="DI8" s="366"/>
      <c r="DJ8" s="366"/>
      <c r="DK8" s="366"/>
      <c r="DL8" s="366"/>
      <c r="DM8" s="366"/>
      <c r="DN8" s="366"/>
      <c r="DO8" s="366"/>
      <c r="DP8" s="366"/>
      <c r="DQ8" s="366"/>
      <c r="DR8" s="366"/>
      <c r="DS8" s="366"/>
      <c r="DT8" s="366"/>
      <c r="DU8" s="366"/>
      <c r="DV8" s="366"/>
      <c r="DW8" s="366"/>
      <c r="DX8" s="366"/>
      <c r="DY8" s="366"/>
      <c r="DZ8" s="366"/>
      <c r="EA8" s="366"/>
      <c r="EB8" s="366"/>
      <c r="EC8" s="366"/>
      <c r="ED8" s="366"/>
      <c r="EE8" s="366"/>
      <c r="EF8" s="366"/>
      <c r="EG8" s="366"/>
      <c r="EH8" s="366"/>
      <c r="EI8" s="366"/>
      <c r="EJ8" s="366"/>
      <c r="EK8" s="366"/>
      <c r="EL8" s="366"/>
      <c r="EM8" s="366"/>
      <c r="EN8" s="366"/>
      <c r="EO8" s="366"/>
      <c r="EP8" s="366"/>
      <c r="EQ8" s="366"/>
      <c r="ER8" s="366"/>
      <c r="ES8" s="366"/>
      <c r="ET8" s="366"/>
      <c r="EU8" s="366"/>
      <c r="EV8" s="366"/>
      <c r="EW8" s="366"/>
      <c r="EX8" s="366"/>
      <c r="EY8" s="366"/>
      <c r="EZ8" s="366"/>
      <c r="FA8" s="366"/>
      <c r="FB8" s="366"/>
      <c r="FC8" s="366"/>
      <c r="FD8" s="366"/>
      <c r="FE8" s="366"/>
      <c r="FF8" s="366"/>
      <c r="FG8" s="366"/>
      <c r="FH8" s="366"/>
      <c r="FI8" s="366"/>
      <c r="FJ8" s="366"/>
      <c r="FK8" s="366"/>
      <c r="FL8" s="366"/>
      <c r="FM8" s="366"/>
      <c r="FN8" s="366"/>
      <c r="FO8" s="366"/>
      <c r="FP8" s="366"/>
      <c r="FQ8" s="366"/>
      <c r="FR8" s="366"/>
      <c r="FS8" s="366"/>
      <c r="FT8" s="366"/>
      <c r="FU8" s="366"/>
      <c r="FV8" s="366"/>
      <c r="FW8" s="366"/>
      <c r="FX8" s="366"/>
      <c r="FY8" s="366"/>
      <c r="FZ8" s="366"/>
      <c r="GA8" s="366"/>
      <c r="GB8" s="366"/>
      <c r="GC8" s="366"/>
      <c r="GD8" s="366"/>
      <c r="GE8" s="366"/>
      <c r="GF8" s="366"/>
      <c r="GG8" s="366"/>
      <c r="GH8" s="366"/>
      <c r="GI8" s="366"/>
      <c r="GJ8" s="366"/>
      <c r="GK8" s="366"/>
      <c r="GL8" s="366"/>
      <c r="GM8" s="366"/>
      <c r="GN8" s="366"/>
      <c r="GO8" s="366"/>
      <c r="GP8" s="366"/>
      <c r="GQ8" s="366"/>
      <c r="GR8" s="366"/>
      <c r="GS8" s="366"/>
      <c r="GT8" s="366"/>
      <c r="GU8" s="366"/>
      <c r="GV8" s="366"/>
      <c r="GW8" s="366"/>
      <c r="GX8" s="366"/>
      <c r="GY8" s="366"/>
      <c r="GZ8" s="366"/>
      <c r="HA8" s="366"/>
      <c r="HB8" s="366"/>
      <c r="HC8" s="366"/>
      <c r="HD8" s="366"/>
      <c r="HE8" s="366"/>
      <c r="HF8" s="366"/>
      <c r="HG8" s="366"/>
      <c r="HH8" s="366"/>
      <c r="HI8" s="366"/>
      <c r="HJ8" s="366"/>
      <c r="HK8" s="366"/>
      <c r="HL8" s="366"/>
      <c r="HM8" s="366"/>
      <c r="HN8" s="366"/>
      <c r="HO8" s="366"/>
      <c r="HP8" s="366"/>
      <c r="HQ8" s="366"/>
      <c r="HR8" s="366"/>
      <c r="HS8" s="366"/>
      <c r="HT8" s="366"/>
      <c r="HU8" s="366"/>
      <c r="HV8" s="366"/>
      <c r="HW8" s="366"/>
      <c r="HX8" s="366"/>
      <c r="HY8" s="366"/>
      <c r="HZ8" s="366"/>
      <c r="IA8" s="366"/>
      <c r="IB8" s="366"/>
      <c r="IC8" s="366"/>
      <c r="ID8" s="366"/>
      <c r="IE8" s="366"/>
      <c r="IF8" s="366"/>
      <c r="IG8" s="366"/>
      <c r="IH8" s="366"/>
      <c r="II8" s="366"/>
      <c r="IJ8" s="366"/>
      <c r="IK8" s="366"/>
      <c r="IL8" s="366"/>
      <c r="IM8" s="366"/>
      <c r="IN8" s="366"/>
      <c r="IO8" s="366"/>
      <c r="IP8" s="366"/>
      <c r="IQ8" s="366"/>
      <c r="IR8" s="366"/>
      <c r="IS8" s="366"/>
      <c r="IT8" s="366"/>
      <c r="IU8" s="366"/>
      <c r="IV8" s="366"/>
    </row>
    <row r="9" ht="26.25" customHeight="1" spans="1:28">
      <c r="A9" s="281" t="s">
        <v>109</v>
      </c>
      <c r="B9" s="281" t="s">
        <v>110</v>
      </c>
      <c r="C9" s="281" t="s">
        <v>111</v>
      </c>
      <c r="D9" s="111" t="s">
        <v>95</v>
      </c>
      <c r="E9" s="133" t="s">
        <v>96</v>
      </c>
      <c r="F9" s="349">
        <f>G9+M9+W9+X9</f>
        <v>304.43</v>
      </c>
      <c r="G9" s="148">
        <f>H9+I9+L9</f>
        <v>106.59</v>
      </c>
      <c r="H9" s="148">
        <v>69.87</v>
      </c>
      <c r="I9" s="148">
        <v>31.32</v>
      </c>
      <c r="J9" s="303" t="s">
        <v>94</v>
      </c>
      <c r="K9" s="303" t="s">
        <v>94</v>
      </c>
      <c r="L9" s="148">
        <v>5.4</v>
      </c>
      <c r="M9" s="88">
        <f>N9+O9+P9+Q9+R9+T9+U9</f>
        <v>40.05</v>
      </c>
      <c r="N9" s="87">
        <v>19.78</v>
      </c>
      <c r="O9" s="263">
        <v>6.71</v>
      </c>
      <c r="P9" s="263">
        <v>3.56</v>
      </c>
      <c r="Q9" s="88">
        <v>0.66</v>
      </c>
      <c r="R9" s="88">
        <v>0.89</v>
      </c>
      <c r="S9" s="303" t="s">
        <v>94</v>
      </c>
      <c r="T9" s="88">
        <v>7.12</v>
      </c>
      <c r="U9" s="88">
        <v>1.33</v>
      </c>
      <c r="V9" s="303" t="s">
        <v>94</v>
      </c>
      <c r="W9" s="327">
        <v>12.68</v>
      </c>
      <c r="X9" s="361">
        <v>145.11</v>
      </c>
      <c r="Y9" s="303" t="s">
        <v>94</v>
      </c>
      <c r="Z9" s="303" t="s">
        <v>94</v>
      </c>
      <c r="AA9" s="361">
        <v>145.11</v>
      </c>
      <c r="AB9" s="367"/>
    </row>
    <row r="10" ht="26.25" customHeight="1" spans="1:28">
      <c r="A10" s="281" t="s">
        <v>109</v>
      </c>
      <c r="B10" s="281" t="s">
        <v>110</v>
      </c>
      <c r="C10" s="281" t="s">
        <v>111</v>
      </c>
      <c r="D10" s="111" t="s">
        <v>97</v>
      </c>
      <c r="E10" s="133" t="s">
        <v>98</v>
      </c>
      <c r="F10" s="349">
        <f>G10+M10+W10+X10</f>
        <v>14.7</v>
      </c>
      <c r="G10" s="351">
        <f>H10+I10+L10</f>
        <v>9.43</v>
      </c>
      <c r="H10" s="148">
        <v>4.89</v>
      </c>
      <c r="I10" s="148">
        <v>0.02</v>
      </c>
      <c r="J10" s="303" t="s">
        <v>94</v>
      </c>
      <c r="K10" s="303" t="s">
        <v>94</v>
      </c>
      <c r="L10" s="148">
        <v>4.52</v>
      </c>
      <c r="M10" s="88">
        <f>N10+O10+P10+Q10+R10+S10+T10+U10</f>
        <v>3.86</v>
      </c>
      <c r="N10" s="327">
        <v>1.89</v>
      </c>
      <c r="O10" s="88">
        <v>0.66</v>
      </c>
      <c r="P10" s="327">
        <v>0.2</v>
      </c>
      <c r="Q10" s="88">
        <v>0.03</v>
      </c>
      <c r="R10" s="88">
        <v>0.09</v>
      </c>
      <c r="S10" s="88">
        <v>0.1</v>
      </c>
      <c r="T10" s="88">
        <v>0.75</v>
      </c>
      <c r="U10" s="88">
        <v>0.14</v>
      </c>
      <c r="V10" s="303" t="s">
        <v>94</v>
      </c>
      <c r="W10" s="327">
        <v>1.41</v>
      </c>
      <c r="X10" s="303" t="s">
        <v>94</v>
      </c>
      <c r="Y10" s="303" t="s">
        <v>94</v>
      </c>
      <c r="Z10" s="303" t="s">
        <v>94</v>
      </c>
      <c r="AA10" s="303" t="s">
        <v>94</v>
      </c>
      <c r="AB10" s="367"/>
    </row>
    <row r="11" ht="26.25" customHeight="1" spans="1:27">
      <c r="A11" s="281" t="s">
        <v>109</v>
      </c>
      <c r="B11" s="281" t="s">
        <v>110</v>
      </c>
      <c r="C11" s="281" t="s">
        <v>111</v>
      </c>
      <c r="D11" s="111" t="s">
        <v>99</v>
      </c>
      <c r="E11" s="133" t="s">
        <v>100</v>
      </c>
      <c r="F11" s="349">
        <f>G11+M11+W11</f>
        <v>18.588</v>
      </c>
      <c r="G11" s="351">
        <f>H11+I11+L11</f>
        <v>11.86</v>
      </c>
      <c r="H11" s="148">
        <v>7.3</v>
      </c>
      <c r="I11" s="148">
        <v>0.04</v>
      </c>
      <c r="J11" s="303" t="s">
        <v>94</v>
      </c>
      <c r="K11" s="303" t="s">
        <v>94</v>
      </c>
      <c r="L11" s="148">
        <v>4.52</v>
      </c>
      <c r="M11" s="88">
        <f>N11+O11+P11+Q11+R11+S11+T11+U11</f>
        <v>4.948</v>
      </c>
      <c r="N11" s="327">
        <v>2.37</v>
      </c>
      <c r="O11" s="88">
        <v>0.83</v>
      </c>
      <c r="P11" s="327">
        <v>0.3</v>
      </c>
      <c r="Q11" s="88">
        <v>0.05</v>
      </c>
      <c r="R11" s="88">
        <v>0.12</v>
      </c>
      <c r="S11" s="88">
        <v>0.15</v>
      </c>
      <c r="T11" s="88">
        <v>0.95</v>
      </c>
      <c r="U11" s="88">
        <v>0.178</v>
      </c>
      <c r="V11" s="303" t="s">
        <v>94</v>
      </c>
      <c r="W11" s="327">
        <v>1.78</v>
      </c>
      <c r="X11" s="303" t="s">
        <v>94</v>
      </c>
      <c r="Y11" s="303" t="s">
        <v>94</v>
      </c>
      <c r="Z11" s="303" t="s">
        <v>94</v>
      </c>
      <c r="AA11" s="303" t="s">
        <v>94</v>
      </c>
    </row>
  </sheetData>
  <sheetProtection formatCells="0" formatColumns="0" formatRows="0"/>
  <mergeCells count="33">
    <mergeCell ref="A2:AA2"/>
    <mergeCell ref="Z3:AA3"/>
    <mergeCell ref="A4:C4"/>
    <mergeCell ref="G4:L4"/>
    <mergeCell ref="M4:V4"/>
    <mergeCell ref="X4:AA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4:W6"/>
    <mergeCell ref="X5:X6"/>
    <mergeCell ref="Y5:Y6"/>
    <mergeCell ref="Z5:Z6"/>
    <mergeCell ref="AA5:AA6"/>
  </mergeCells>
  <printOptions horizontalCentered="1"/>
  <pageMargins left="0.550694444444444" right="0.550694444444444" top="0.590277777777778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showGridLines="0" showZeros="0" topLeftCell="A5" workbookViewId="0">
      <selection activeCell="G10" sqref="G10"/>
    </sheetView>
  </sheetViews>
  <sheetFormatPr defaultColWidth="9" defaultRowHeight="14.25"/>
  <cols>
    <col min="1" max="3" width="5.375" customWidth="1"/>
    <col min="5" max="5" width="22.75" customWidth="1"/>
    <col min="6" max="14" width="8.875" style="70" customWidth="1"/>
  </cols>
  <sheetData>
    <row r="1" customHeight="1" spans="14:14">
      <c r="N1" s="70" t="s">
        <v>231</v>
      </c>
    </row>
    <row r="2" ht="33" customHeight="1" spans="1:14">
      <c r="A2" s="330" t="s">
        <v>232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</row>
    <row r="3" customHeight="1" spans="13:14">
      <c r="M3" s="283" t="s">
        <v>78</v>
      </c>
      <c r="N3" s="283"/>
    </row>
    <row r="4" ht="22.5" customHeight="1" spans="1:14">
      <c r="A4" s="280" t="s">
        <v>103</v>
      </c>
      <c r="B4" s="280"/>
      <c r="C4" s="280"/>
      <c r="D4" s="127" t="s">
        <v>133</v>
      </c>
      <c r="E4" s="127" t="s">
        <v>80</v>
      </c>
      <c r="F4" s="127" t="s">
        <v>81</v>
      </c>
      <c r="G4" s="127" t="s">
        <v>135</v>
      </c>
      <c r="H4" s="127"/>
      <c r="I4" s="127"/>
      <c r="J4" s="127"/>
      <c r="K4" s="127"/>
      <c r="L4" s="127" t="s">
        <v>139</v>
      </c>
      <c r="M4" s="127"/>
      <c r="N4" s="127"/>
    </row>
    <row r="5" ht="17.25" customHeight="1" spans="1:14">
      <c r="A5" s="127" t="s">
        <v>106</v>
      </c>
      <c r="B5" s="156" t="s">
        <v>107</v>
      </c>
      <c r="C5" s="127" t="s">
        <v>108</v>
      </c>
      <c r="D5" s="127"/>
      <c r="E5" s="127"/>
      <c r="F5" s="127"/>
      <c r="G5" s="127" t="s">
        <v>169</v>
      </c>
      <c r="H5" s="127" t="s">
        <v>170</v>
      </c>
      <c r="I5" s="127" t="s">
        <v>148</v>
      </c>
      <c r="J5" s="127" t="s">
        <v>149</v>
      </c>
      <c r="K5" s="127" t="s">
        <v>150</v>
      </c>
      <c r="L5" s="127" t="s">
        <v>169</v>
      </c>
      <c r="M5" s="127" t="s">
        <v>121</v>
      </c>
      <c r="N5" s="127" t="s">
        <v>171</v>
      </c>
    </row>
    <row r="6" ht="20.25" customHeight="1" spans="1:14">
      <c r="A6" s="127"/>
      <c r="B6" s="156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</row>
    <row r="7" s="69" customFormat="1" ht="29.25" customHeight="1" spans="1:14">
      <c r="A7" s="331"/>
      <c r="B7" s="331"/>
      <c r="C7" s="331"/>
      <c r="D7" s="265"/>
      <c r="E7" s="321" t="s">
        <v>81</v>
      </c>
      <c r="F7" s="332">
        <f>F8+F9+F10</f>
        <v>337.72</v>
      </c>
      <c r="G7" s="88">
        <v>304.43</v>
      </c>
      <c r="H7" s="88">
        <v>101.2</v>
      </c>
      <c r="I7" s="87">
        <v>32.93</v>
      </c>
      <c r="J7" s="263">
        <v>12.68</v>
      </c>
      <c r="K7" s="132">
        <v>157.63</v>
      </c>
      <c r="L7" s="132">
        <f>L9+L10</f>
        <v>33.29</v>
      </c>
      <c r="M7" s="132">
        <f>M9+M10</f>
        <v>21.29</v>
      </c>
      <c r="N7" s="132">
        <f>N9+N10</f>
        <v>12</v>
      </c>
    </row>
    <row r="8" ht="29.25" customHeight="1" spans="1:14">
      <c r="A8" s="281" t="s">
        <v>109</v>
      </c>
      <c r="B8" s="281" t="s">
        <v>110</v>
      </c>
      <c r="C8" s="281" t="s">
        <v>111</v>
      </c>
      <c r="D8" s="282" t="s">
        <v>95</v>
      </c>
      <c r="E8" s="321" t="s">
        <v>96</v>
      </c>
      <c r="F8" s="88">
        <v>304.43</v>
      </c>
      <c r="G8" s="88">
        <v>304.43</v>
      </c>
      <c r="H8" s="88">
        <v>101.2</v>
      </c>
      <c r="I8" s="87">
        <v>32.93</v>
      </c>
      <c r="J8" s="263">
        <v>12.68</v>
      </c>
      <c r="K8" s="132">
        <v>157.63</v>
      </c>
      <c r="L8" s="303" t="s">
        <v>94</v>
      </c>
      <c r="M8" s="303" t="s">
        <v>94</v>
      </c>
      <c r="N8" s="303" t="s">
        <v>94</v>
      </c>
    </row>
    <row r="9" ht="29.25" customHeight="1" spans="1:14">
      <c r="A9" s="281" t="s">
        <v>109</v>
      </c>
      <c r="B9" s="281" t="s">
        <v>110</v>
      </c>
      <c r="C9" s="281" t="s">
        <v>111</v>
      </c>
      <c r="D9" s="282" t="s">
        <v>97</v>
      </c>
      <c r="E9" s="321" t="s">
        <v>98</v>
      </c>
      <c r="F9" s="88">
        <v>14.7</v>
      </c>
      <c r="G9" s="303" t="s">
        <v>94</v>
      </c>
      <c r="H9" s="303" t="s">
        <v>94</v>
      </c>
      <c r="I9" s="303" t="s">
        <v>94</v>
      </c>
      <c r="J9" s="303" t="s">
        <v>94</v>
      </c>
      <c r="K9" s="303" t="s">
        <v>94</v>
      </c>
      <c r="L9" s="327">
        <f>M9+N9</f>
        <v>14.7</v>
      </c>
      <c r="M9" s="263">
        <v>9.43</v>
      </c>
      <c r="N9" s="132">
        <v>5.27</v>
      </c>
    </row>
    <row r="10" ht="29.25" customHeight="1" spans="1:14">
      <c r="A10" s="281" t="s">
        <v>109</v>
      </c>
      <c r="B10" s="281" t="s">
        <v>110</v>
      </c>
      <c r="C10" s="281" t="s">
        <v>111</v>
      </c>
      <c r="D10" s="282" t="s">
        <v>99</v>
      </c>
      <c r="E10" s="321" t="s">
        <v>100</v>
      </c>
      <c r="F10" s="88">
        <v>18.59</v>
      </c>
      <c r="G10" s="303" t="s">
        <v>94</v>
      </c>
      <c r="H10" s="303" t="s">
        <v>94</v>
      </c>
      <c r="I10" s="303" t="s">
        <v>94</v>
      </c>
      <c r="J10" s="303" t="s">
        <v>94</v>
      </c>
      <c r="K10" s="303" t="s">
        <v>94</v>
      </c>
      <c r="L10" s="327">
        <f>M10+N10</f>
        <v>18.59</v>
      </c>
      <c r="M10" s="132">
        <v>11.86</v>
      </c>
      <c r="N10" s="132">
        <v>6.73</v>
      </c>
    </row>
  </sheetData>
  <sheetProtection formatCells="0" formatColumns="0" formatRows="0"/>
  <mergeCells count="19">
    <mergeCell ref="A2:N2"/>
    <mergeCell ref="M3:N3"/>
    <mergeCell ref="A4:C4"/>
    <mergeCell ref="G4:K4"/>
    <mergeCell ref="L4:N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2"/>
  <sheetViews>
    <sheetView showGridLines="0" showZeros="0" workbookViewId="0">
      <selection activeCell="S8" sqref="S8"/>
    </sheetView>
  </sheetViews>
  <sheetFormatPr defaultColWidth="6.75" defaultRowHeight="23.1" customHeight="1"/>
  <cols>
    <col min="1" max="3" width="4" style="309" customWidth="1"/>
    <col min="4" max="4" width="9.625" style="309" customWidth="1"/>
    <col min="5" max="5" width="21.875" style="309" customWidth="1"/>
    <col min="6" max="6" width="8.625" style="309" customWidth="1"/>
    <col min="7" max="14" width="7.25" style="309" customWidth="1"/>
    <col min="15" max="16" width="7" style="309" customWidth="1"/>
    <col min="17" max="25" width="7.25" style="309" customWidth="1"/>
    <col min="26" max="26" width="6.875" style="309" customWidth="1"/>
    <col min="27" max="27" width="7.25" style="309" customWidth="1"/>
    <col min="28" max="16384" width="6.75" style="309"/>
  </cols>
  <sheetData>
    <row r="1" customHeight="1" spans="2:27"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Y1" s="328" t="s">
        <v>233</v>
      </c>
      <c r="Z1" s="328"/>
      <c r="AA1" s="328"/>
    </row>
    <row r="2" customHeight="1" spans="1:27">
      <c r="A2" s="311" t="s">
        <v>234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</row>
    <row r="3" customHeight="1" spans="1:27">
      <c r="A3" s="312"/>
      <c r="B3" s="312"/>
      <c r="C3" s="312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Y3" s="329" t="s">
        <v>78</v>
      </c>
      <c r="Z3" s="329"/>
      <c r="AA3" s="329"/>
    </row>
    <row r="4" customHeight="1" spans="1:27">
      <c r="A4" s="314" t="s">
        <v>103</v>
      </c>
      <c r="B4" s="314"/>
      <c r="C4" s="314"/>
      <c r="D4" s="315" t="s">
        <v>79</v>
      </c>
      <c r="E4" s="315" t="s">
        <v>104</v>
      </c>
      <c r="F4" s="315" t="s">
        <v>175</v>
      </c>
      <c r="G4" s="315" t="s">
        <v>176</v>
      </c>
      <c r="H4" s="315" t="s">
        <v>177</v>
      </c>
      <c r="I4" s="315" t="s">
        <v>178</v>
      </c>
      <c r="J4" s="315" t="s">
        <v>179</v>
      </c>
      <c r="K4" s="315" t="s">
        <v>180</v>
      </c>
      <c r="L4" s="315" t="s">
        <v>181</v>
      </c>
      <c r="M4" s="315" t="s">
        <v>182</v>
      </c>
      <c r="N4" s="315" t="s">
        <v>183</v>
      </c>
      <c r="O4" s="315" t="s">
        <v>184</v>
      </c>
      <c r="P4" s="322" t="s">
        <v>185</v>
      </c>
      <c r="Q4" s="315" t="s">
        <v>186</v>
      </c>
      <c r="R4" s="315" t="s">
        <v>187</v>
      </c>
      <c r="S4" s="315" t="s">
        <v>188</v>
      </c>
      <c r="T4" s="315" t="s">
        <v>189</v>
      </c>
      <c r="U4" s="315" t="s">
        <v>190</v>
      </c>
      <c r="V4" s="315" t="s">
        <v>191</v>
      </c>
      <c r="W4" s="315" t="s">
        <v>192</v>
      </c>
      <c r="X4" s="315" t="s">
        <v>193</v>
      </c>
      <c r="Y4" s="315" t="s">
        <v>194</v>
      </c>
      <c r="Z4" s="315" t="s">
        <v>195</v>
      </c>
      <c r="AA4" s="315" t="s">
        <v>196</v>
      </c>
    </row>
    <row r="5" customHeight="1" spans="1:27">
      <c r="A5" s="315" t="s">
        <v>106</v>
      </c>
      <c r="B5" s="315" t="s">
        <v>107</v>
      </c>
      <c r="C5" s="315" t="s">
        <v>108</v>
      </c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23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</row>
    <row r="6" customHeight="1" spans="1:27">
      <c r="A6" s="315"/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24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</row>
    <row r="7" customHeight="1" spans="1:27">
      <c r="A7" s="314" t="s">
        <v>93</v>
      </c>
      <c r="B7" s="314" t="s">
        <v>93</v>
      </c>
      <c r="C7" s="314" t="s">
        <v>93</v>
      </c>
      <c r="D7" s="314" t="s">
        <v>93</v>
      </c>
      <c r="E7" s="314" t="s">
        <v>93</v>
      </c>
      <c r="F7" s="314">
        <v>1</v>
      </c>
      <c r="G7" s="314">
        <v>2</v>
      </c>
      <c r="H7" s="314">
        <v>3</v>
      </c>
      <c r="I7" s="314">
        <v>4</v>
      </c>
      <c r="J7" s="314">
        <v>5</v>
      </c>
      <c r="K7" s="314">
        <v>6</v>
      </c>
      <c r="L7" s="314">
        <v>7</v>
      </c>
      <c r="M7" s="314">
        <v>8</v>
      </c>
      <c r="N7" s="314">
        <v>9</v>
      </c>
      <c r="O7" s="314">
        <v>10</v>
      </c>
      <c r="P7" s="314">
        <v>11</v>
      </c>
      <c r="Q7" s="314">
        <v>12</v>
      </c>
      <c r="R7" s="314">
        <v>13</v>
      </c>
      <c r="S7" s="314">
        <v>14</v>
      </c>
      <c r="T7" s="314">
        <v>15</v>
      </c>
      <c r="U7" s="314">
        <v>16</v>
      </c>
      <c r="V7" s="314">
        <v>17</v>
      </c>
      <c r="W7" s="314">
        <v>18</v>
      </c>
      <c r="X7" s="314">
        <v>19</v>
      </c>
      <c r="Y7" s="314">
        <v>20</v>
      </c>
      <c r="Z7" s="314">
        <v>21</v>
      </c>
      <c r="AA7" s="314">
        <v>22</v>
      </c>
    </row>
    <row r="8" s="120" customFormat="1" ht="29.25" customHeight="1" spans="1:27">
      <c r="A8" s="316"/>
      <c r="B8" s="316"/>
      <c r="C8" s="317"/>
      <c r="D8" s="317"/>
      <c r="E8" s="316" t="s">
        <v>81</v>
      </c>
      <c r="F8" s="318">
        <f>F9+F10+F11</f>
        <v>186.61</v>
      </c>
      <c r="G8" s="318">
        <f>G9+G10+G11</f>
        <v>48.56</v>
      </c>
      <c r="H8" s="318">
        <f>H9</f>
        <v>17.5</v>
      </c>
      <c r="I8" s="318">
        <f>I9</f>
        <v>3</v>
      </c>
      <c r="J8" s="318">
        <f>J9</f>
        <v>5.8</v>
      </c>
      <c r="K8" s="318">
        <f>K9</f>
        <v>6.6</v>
      </c>
      <c r="L8" s="303" t="s">
        <v>94</v>
      </c>
      <c r="M8" s="318">
        <f>M9+M10+M11</f>
        <v>4</v>
      </c>
      <c r="N8" s="303" t="s">
        <v>94</v>
      </c>
      <c r="O8" s="318">
        <f>O9</f>
        <v>23.5</v>
      </c>
      <c r="P8" s="303" t="s">
        <v>94</v>
      </c>
      <c r="Q8" s="318">
        <f>Q9+Q10+Q11</f>
        <v>3.4</v>
      </c>
      <c r="R8" s="318">
        <f>R9+R10+R11</f>
        <v>2</v>
      </c>
      <c r="S8" s="318">
        <f>S9+S10+S11</f>
        <v>9.8</v>
      </c>
      <c r="T8" s="318">
        <f>T9+T10+T11</f>
        <v>2.21</v>
      </c>
      <c r="U8" s="303" t="s">
        <v>94</v>
      </c>
      <c r="V8" s="303" t="s">
        <v>94</v>
      </c>
      <c r="W8" s="318">
        <f>W9+W10+W11</f>
        <v>12.84</v>
      </c>
      <c r="X8" s="318">
        <f>X9+X10+X11</f>
        <v>2</v>
      </c>
      <c r="Y8" s="318">
        <f>Y9</f>
        <v>0.8</v>
      </c>
      <c r="Z8" s="303" t="s">
        <v>94</v>
      </c>
      <c r="AA8" s="318">
        <f>AA9</f>
        <v>44.6</v>
      </c>
    </row>
    <row r="9" s="120" customFormat="1" ht="29.25" customHeight="1" spans="1:27">
      <c r="A9" s="281" t="s">
        <v>109</v>
      </c>
      <c r="B9" s="281" t="s">
        <v>110</v>
      </c>
      <c r="C9" s="282" t="s">
        <v>111</v>
      </c>
      <c r="D9" s="282" t="s">
        <v>95</v>
      </c>
      <c r="E9" s="319" t="s">
        <v>96</v>
      </c>
      <c r="F9" s="320">
        <f>G9+H9+I9+J9+K9+M9+O9+Q9+R9+S9+T9+W9+X9+AA9+Y9</f>
        <v>171.94</v>
      </c>
      <c r="G9" s="320">
        <v>44.56</v>
      </c>
      <c r="H9" s="320">
        <v>17.5</v>
      </c>
      <c r="I9" s="320">
        <v>3</v>
      </c>
      <c r="J9" s="320">
        <v>5.8</v>
      </c>
      <c r="K9" s="320">
        <v>6.6</v>
      </c>
      <c r="L9" s="303" t="s">
        <v>94</v>
      </c>
      <c r="M9" s="320">
        <v>2</v>
      </c>
      <c r="N9" s="303" t="s">
        <v>94</v>
      </c>
      <c r="O9" s="320">
        <v>23.5</v>
      </c>
      <c r="P9" s="303" t="s">
        <v>94</v>
      </c>
      <c r="Q9" s="320">
        <v>2</v>
      </c>
      <c r="R9" s="320">
        <v>1</v>
      </c>
      <c r="S9" s="320">
        <v>7.6</v>
      </c>
      <c r="T9" s="320">
        <v>1.78</v>
      </c>
      <c r="U9" s="303" t="s">
        <v>94</v>
      </c>
      <c r="V9" s="303" t="s">
        <v>94</v>
      </c>
      <c r="W9" s="326">
        <v>10.2</v>
      </c>
      <c r="X9" s="326">
        <v>1</v>
      </c>
      <c r="Y9" s="326">
        <v>0.8</v>
      </c>
      <c r="Z9" s="303" t="s">
        <v>94</v>
      </c>
      <c r="AA9" s="320">
        <v>44.6</v>
      </c>
    </row>
    <row r="10" s="120" customFormat="1" ht="29.25" customHeight="1" spans="1:27">
      <c r="A10" s="281" t="s">
        <v>109</v>
      </c>
      <c r="B10" s="281" t="s">
        <v>110</v>
      </c>
      <c r="C10" s="282" t="s">
        <v>111</v>
      </c>
      <c r="D10" s="282" t="s">
        <v>97</v>
      </c>
      <c r="E10" s="321" t="s">
        <v>98</v>
      </c>
      <c r="F10" s="320">
        <f>G10+M10+Q10+R10+S10+T10+W10+X10</f>
        <v>7.31</v>
      </c>
      <c r="G10" s="320">
        <v>2</v>
      </c>
      <c r="H10" s="303" t="s">
        <v>94</v>
      </c>
      <c r="I10" s="303" t="s">
        <v>94</v>
      </c>
      <c r="J10" s="303" t="s">
        <v>94</v>
      </c>
      <c r="K10" s="303" t="s">
        <v>94</v>
      </c>
      <c r="L10" s="303" t="s">
        <v>94</v>
      </c>
      <c r="M10" s="320">
        <v>1</v>
      </c>
      <c r="N10" s="303" t="s">
        <v>94</v>
      </c>
      <c r="O10" s="303" t="s">
        <v>94</v>
      </c>
      <c r="P10" s="303" t="s">
        <v>94</v>
      </c>
      <c r="Q10" s="320">
        <v>0.7</v>
      </c>
      <c r="R10" s="320">
        <v>0.5</v>
      </c>
      <c r="S10" s="327">
        <v>1.1</v>
      </c>
      <c r="T10" s="320">
        <v>0.19</v>
      </c>
      <c r="U10" s="303" t="s">
        <v>94</v>
      </c>
      <c r="V10" s="303" t="s">
        <v>94</v>
      </c>
      <c r="W10" s="326">
        <v>1.32</v>
      </c>
      <c r="X10" s="327">
        <v>0.5</v>
      </c>
      <c r="Y10" s="303" t="s">
        <v>94</v>
      </c>
      <c r="Z10" s="303" t="s">
        <v>94</v>
      </c>
      <c r="AA10" s="303" t="s">
        <v>94</v>
      </c>
    </row>
    <row r="11" s="120" customFormat="1" ht="29.25" customHeight="1" spans="1:27">
      <c r="A11" s="281" t="s">
        <v>109</v>
      </c>
      <c r="B11" s="281" t="s">
        <v>110</v>
      </c>
      <c r="C11" s="282" t="s">
        <v>111</v>
      </c>
      <c r="D11" s="282" t="s">
        <v>99</v>
      </c>
      <c r="E11" s="321" t="s">
        <v>100</v>
      </c>
      <c r="F11" s="320">
        <f>G11+M11+Q11+R11+S11+T11+W11+X11</f>
        <v>7.36</v>
      </c>
      <c r="G11" s="320">
        <v>2</v>
      </c>
      <c r="H11" s="303" t="s">
        <v>94</v>
      </c>
      <c r="I11" s="303" t="s">
        <v>94</v>
      </c>
      <c r="J11" s="303" t="s">
        <v>94</v>
      </c>
      <c r="K11" s="303" t="s">
        <v>94</v>
      </c>
      <c r="L11" s="303" t="s">
        <v>94</v>
      </c>
      <c r="M11" s="320">
        <v>1</v>
      </c>
      <c r="N11" s="303" t="s">
        <v>94</v>
      </c>
      <c r="O11" s="303" t="s">
        <v>94</v>
      </c>
      <c r="P11" s="303" t="s">
        <v>94</v>
      </c>
      <c r="Q11" s="320">
        <v>0.7</v>
      </c>
      <c r="R11" s="320">
        <v>0.5</v>
      </c>
      <c r="S11" s="320">
        <v>1.1</v>
      </c>
      <c r="T11" s="320">
        <v>0.24</v>
      </c>
      <c r="U11" s="303" t="s">
        <v>94</v>
      </c>
      <c r="V11" s="303" t="s">
        <v>94</v>
      </c>
      <c r="W11" s="326">
        <v>1.32</v>
      </c>
      <c r="X11" s="326">
        <v>0.5</v>
      </c>
      <c r="Y11" s="303" t="s">
        <v>94</v>
      </c>
      <c r="Z11" s="303" t="s">
        <v>94</v>
      </c>
      <c r="AA11" s="303" t="s">
        <v>94</v>
      </c>
    </row>
    <row r="12" customHeight="1" spans="11:11">
      <c r="K12" s="325"/>
    </row>
  </sheetData>
  <sheetProtection formatCells="0" formatColumns="0" formatRows="0"/>
  <mergeCells count="31">
    <mergeCell ref="Y1:AA1"/>
    <mergeCell ref="A2:AA2"/>
    <mergeCell ref="Y3:AA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</mergeCells>
  <printOptions horizontalCentered="1"/>
  <pageMargins left="0.550694444444444" right="0.550694444444444" top="0.786805555555556" bottom="0.590277777777778" header="0.354166666666667" footer="0.511805555555556"/>
  <pageSetup paperSize="9" scale="62" orientation="landscape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showGridLines="0" showZeros="0" topLeftCell="D1" workbookViewId="0">
      <selection activeCell="L7" sqref="L7"/>
    </sheetView>
  </sheetViews>
  <sheetFormatPr defaultColWidth="9" defaultRowHeight="14.25"/>
  <cols>
    <col min="1" max="3" width="5.75" customWidth="1"/>
    <col min="5" max="5" width="22.375" customWidth="1"/>
    <col min="6" max="6" width="8.125" customWidth="1"/>
    <col min="7" max="7" width="9.5" customWidth="1"/>
    <col min="8" max="8" width="7.75" customWidth="1"/>
    <col min="9" max="9" width="8.25" customWidth="1"/>
    <col min="10" max="10" width="7.375" customWidth="1"/>
    <col min="12" max="12" width="6.5" customWidth="1"/>
    <col min="13" max="13" width="6.25" customWidth="1"/>
    <col min="18" max="18" width="11.5" customWidth="1"/>
  </cols>
  <sheetData>
    <row r="1" customHeight="1" spans="20:20">
      <c r="T1" t="s">
        <v>235</v>
      </c>
    </row>
    <row r="2" ht="33.75" customHeight="1" spans="1:20">
      <c r="A2" s="122" t="s">
        <v>236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customHeight="1" spans="19:20">
      <c r="S3" s="283" t="s">
        <v>78</v>
      </c>
      <c r="T3" s="283"/>
    </row>
    <row r="4" ht="22.5" customHeight="1" spans="1:20">
      <c r="A4" s="131" t="s">
        <v>103</v>
      </c>
      <c r="B4" s="131"/>
      <c r="C4" s="131"/>
      <c r="D4" s="127" t="s">
        <v>199</v>
      </c>
      <c r="E4" s="127" t="s">
        <v>134</v>
      </c>
      <c r="F4" s="126" t="s">
        <v>175</v>
      </c>
      <c r="G4" s="127" t="s">
        <v>136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 t="s">
        <v>139</v>
      </c>
      <c r="S4" s="127"/>
      <c r="T4" s="127"/>
    </row>
    <row r="5" customHeight="1" spans="1:20">
      <c r="A5" s="131"/>
      <c r="B5" s="131"/>
      <c r="C5" s="131"/>
      <c r="D5" s="127"/>
      <c r="E5" s="127"/>
      <c r="F5" s="128"/>
      <c r="G5" s="127" t="s">
        <v>90</v>
      </c>
      <c r="H5" s="127" t="s">
        <v>200</v>
      </c>
      <c r="I5" s="127" t="s">
        <v>186</v>
      </c>
      <c r="J5" s="127" t="s">
        <v>187</v>
      </c>
      <c r="K5" s="127" t="s">
        <v>201</v>
      </c>
      <c r="L5" s="127" t="s">
        <v>202</v>
      </c>
      <c r="M5" s="127" t="s">
        <v>188</v>
      </c>
      <c r="N5" s="127" t="s">
        <v>203</v>
      </c>
      <c r="O5" s="127" t="s">
        <v>191</v>
      </c>
      <c r="P5" s="127" t="s">
        <v>204</v>
      </c>
      <c r="Q5" s="127" t="s">
        <v>205</v>
      </c>
      <c r="R5" s="127" t="s">
        <v>90</v>
      </c>
      <c r="S5" s="127" t="s">
        <v>206</v>
      </c>
      <c r="T5" s="127" t="s">
        <v>171</v>
      </c>
    </row>
    <row r="6" ht="42.75" customHeight="1" spans="1:20">
      <c r="A6" s="127" t="s">
        <v>106</v>
      </c>
      <c r="B6" s="127" t="s">
        <v>107</v>
      </c>
      <c r="C6" s="127" t="s">
        <v>108</v>
      </c>
      <c r="D6" s="127"/>
      <c r="E6" s="127"/>
      <c r="F6" s="129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</row>
    <row r="7" s="120" customFormat="1" ht="24.75" customHeight="1" spans="1:20">
      <c r="A7" s="130"/>
      <c r="B7" s="130"/>
      <c r="C7" s="130"/>
      <c r="D7" s="130"/>
      <c r="E7" s="131" t="s">
        <v>81</v>
      </c>
      <c r="F7" s="87">
        <f>F8+F9+F10</f>
        <v>186.61</v>
      </c>
      <c r="G7" s="307">
        <f>H7+I7+J7+L7+M7+P7+Q7</f>
        <v>186.61</v>
      </c>
      <c r="H7" s="87">
        <f>H8+H9+H10</f>
        <v>70.75</v>
      </c>
      <c r="I7" s="87">
        <f>I8+I9+I10</f>
        <v>3.4</v>
      </c>
      <c r="J7" s="87">
        <f>J8+J9+J10</f>
        <v>2</v>
      </c>
      <c r="K7" s="303" t="s">
        <v>94</v>
      </c>
      <c r="L7" s="307">
        <f>L8</f>
        <v>32.56</v>
      </c>
      <c r="M7" s="87">
        <f>M8+M9+M10</f>
        <v>9.8</v>
      </c>
      <c r="N7" s="303" t="s">
        <v>94</v>
      </c>
      <c r="O7" s="303" t="s">
        <v>94</v>
      </c>
      <c r="P7" s="307">
        <v>23.5</v>
      </c>
      <c r="Q7" s="88">
        <f>Q8</f>
        <v>44.6</v>
      </c>
      <c r="R7" s="303" t="s">
        <v>94</v>
      </c>
      <c r="S7" s="303" t="s">
        <v>94</v>
      </c>
      <c r="T7" s="303" t="s">
        <v>94</v>
      </c>
    </row>
    <row r="8" s="120" customFormat="1" ht="24.75" customHeight="1" spans="1:20">
      <c r="A8" s="281" t="s">
        <v>109</v>
      </c>
      <c r="B8" s="281" t="s">
        <v>110</v>
      </c>
      <c r="C8" s="282" t="s">
        <v>111</v>
      </c>
      <c r="D8" s="282" t="s">
        <v>95</v>
      </c>
      <c r="E8" s="111" t="s">
        <v>207</v>
      </c>
      <c r="F8" s="87">
        <f>G8</f>
        <v>171.94</v>
      </c>
      <c r="G8" s="307">
        <f>H8+I8+J8+L8+M8+P8+Q8</f>
        <v>171.94</v>
      </c>
      <c r="H8" s="87">
        <v>60.68</v>
      </c>
      <c r="I8" s="87">
        <v>2</v>
      </c>
      <c r="J8" s="87">
        <v>1</v>
      </c>
      <c r="K8" s="303" t="s">
        <v>94</v>
      </c>
      <c r="L8" s="307">
        <v>32.56</v>
      </c>
      <c r="M8" s="87">
        <v>7.6</v>
      </c>
      <c r="N8" s="303" t="s">
        <v>94</v>
      </c>
      <c r="O8" s="303" t="s">
        <v>94</v>
      </c>
      <c r="P8" s="307">
        <v>23.5</v>
      </c>
      <c r="Q8" s="88">
        <v>44.6</v>
      </c>
      <c r="R8" s="303" t="s">
        <v>94</v>
      </c>
      <c r="S8" s="303" t="s">
        <v>94</v>
      </c>
      <c r="T8" s="303" t="s">
        <v>94</v>
      </c>
    </row>
    <row r="9" s="120" customFormat="1" ht="24.75" customHeight="1" spans="1:20">
      <c r="A9" s="281" t="s">
        <v>109</v>
      </c>
      <c r="B9" s="281" t="s">
        <v>110</v>
      </c>
      <c r="C9" s="282" t="s">
        <v>111</v>
      </c>
      <c r="D9" s="282" t="s">
        <v>97</v>
      </c>
      <c r="E9" s="111" t="s">
        <v>100</v>
      </c>
      <c r="F9" s="88">
        <f>G9+R9</f>
        <v>7.31</v>
      </c>
      <c r="G9" s="307">
        <f>H9+I9+J9+M9+Q9</f>
        <v>7.31</v>
      </c>
      <c r="H9" s="88">
        <v>5.01</v>
      </c>
      <c r="I9" s="88">
        <v>0.7</v>
      </c>
      <c r="J9" s="88">
        <v>0.5</v>
      </c>
      <c r="K9" s="303" t="s">
        <v>94</v>
      </c>
      <c r="L9" s="303" t="s">
        <v>94</v>
      </c>
      <c r="M9" s="88">
        <v>1.1</v>
      </c>
      <c r="N9" s="303" t="s">
        <v>94</v>
      </c>
      <c r="O9" s="303" t="s">
        <v>94</v>
      </c>
      <c r="P9" s="303" t="s">
        <v>94</v>
      </c>
      <c r="Q9" s="303" t="s">
        <v>94</v>
      </c>
      <c r="R9" s="303" t="s">
        <v>94</v>
      </c>
      <c r="S9" s="303" t="s">
        <v>94</v>
      </c>
      <c r="T9" s="303" t="s">
        <v>94</v>
      </c>
    </row>
    <row r="10" s="120" customFormat="1" ht="24.75" customHeight="1" spans="1:20">
      <c r="A10" s="281" t="s">
        <v>109</v>
      </c>
      <c r="B10" s="281" t="s">
        <v>110</v>
      </c>
      <c r="C10" s="282" t="s">
        <v>111</v>
      </c>
      <c r="D10" s="282" t="s">
        <v>99</v>
      </c>
      <c r="E10" s="308" t="s">
        <v>98</v>
      </c>
      <c r="F10" s="88">
        <f>G10+R10</f>
        <v>7.36</v>
      </c>
      <c r="G10" s="307">
        <f>H10+I10+J10+M10+Q10</f>
        <v>7.36</v>
      </c>
      <c r="H10" s="88">
        <v>5.06</v>
      </c>
      <c r="I10" s="88">
        <v>0.7</v>
      </c>
      <c r="J10" s="88">
        <v>0.5</v>
      </c>
      <c r="K10" s="303" t="s">
        <v>94</v>
      </c>
      <c r="L10" s="303" t="s">
        <v>94</v>
      </c>
      <c r="M10" s="88">
        <v>1.1</v>
      </c>
      <c r="N10" s="303" t="s">
        <v>94</v>
      </c>
      <c r="O10" s="303" t="s">
        <v>94</v>
      </c>
      <c r="P10" s="303" t="s">
        <v>94</v>
      </c>
      <c r="Q10" s="303" t="s">
        <v>94</v>
      </c>
      <c r="R10" s="303" t="s">
        <v>94</v>
      </c>
      <c r="S10" s="303" t="s">
        <v>94</v>
      </c>
      <c r="T10" s="303" t="s">
        <v>94</v>
      </c>
    </row>
  </sheetData>
  <sheetProtection formatCells="0" formatColumns="0" formatRows="0"/>
  <mergeCells count="22"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4:C5"/>
  </mergeCells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19"/>
  <sheetViews>
    <sheetView showGridLines="0" showZeros="0" workbookViewId="0">
      <selection activeCell="C8" sqref="C8"/>
    </sheetView>
  </sheetViews>
  <sheetFormatPr defaultColWidth="9" defaultRowHeight="23.1" customHeight="1"/>
  <cols>
    <col min="1" max="3" width="4" style="285" customWidth="1"/>
    <col min="4" max="4" width="11.125" style="285" customWidth="1"/>
    <col min="5" max="5" width="30.125" style="285" customWidth="1"/>
    <col min="6" max="6" width="11.375" style="285" customWidth="1"/>
    <col min="7" max="12" width="10.375" style="285" customWidth="1"/>
    <col min="13" max="246" width="6.75" style="285" customWidth="1"/>
    <col min="247" max="252" width="6.75" style="286" customWidth="1"/>
    <col min="253" max="253" width="6.875" style="287" customWidth="1"/>
    <col min="254" max="16384" width="9" style="287"/>
  </cols>
  <sheetData>
    <row r="1" customHeight="1" spans="1:252">
      <c r="A1"/>
      <c r="B1"/>
      <c r="C1"/>
      <c r="D1"/>
      <c r="E1"/>
      <c r="F1"/>
      <c r="G1"/>
      <c r="H1"/>
      <c r="I1"/>
      <c r="J1"/>
      <c r="K1"/>
      <c r="L1" s="285" t="s">
        <v>237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</row>
    <row r="2" customHeight="1" spans="1:252">
      <c r="A2" s="288" t="s">
        <v>238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</row>
    <row r="3" customHeight="1" spans="1:252">
      <c r="A3"/>
      <c r="B3"/>
      <c r="C3"/>
      <c r="D3"/>
      <c r="E3" s="289"/>
      <c r="F3"/>
      <c r="G3"/>
      <c r="H3" s="289"/>
      <c r="I3"/>
      <c r="J3" s="301" t="s">
        <v>78</v>
      </c>
      <c r="K3" s="301"/>
      <c r="L3" s="301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</row>
    <row r="4" s="284" customFormat="1" ht="14.25" spans="1:251">
      <c r="A4" s="290" t="s">
        <v>103</v>
      </c>
      <c r="B4" s="290"/>
      <c r="C4" s="291"/>
      <c r="D4" s="292" t="s">
        <v>133</v>
      </c>
      <c r="E4" s="293" t="s">
        <v>104</v>
      </c>
      <c r="F4" s="292" t="s">
        <v>175</v>
      </c>
      <c r="G4" s="294" t="s">
        <v>210</v>
      </c>
      <c r="H4" s="292" t="s">
        <v>211</v>
      </c>
      <c r="I4" s="292" t="s">
        <v>212</v>
      </c>
      <c r="J4" s="292" t="s">
        <v>213</v>
      </c>
      <c r="K4" s="292" t="s">
        <v>214</v>
      </c>
      <c r="L4" s="292" t="s">
        <v>196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</row>
    <row r="5" s="284" customFormat="1" ht="14.25" spans="1:251">
      <c r="A5" s="292" t="s">
        <v>106</v>
      </c>
      <c r="B5" s="295" t="s">
        <v>107</v>
      </c>
      <c r="C5" s="293" t="s">
        <v>108</v>
      </c>
      <c r="D5" s="292"/>
      <c r="E5" s="293"/>
      <c r="F5" s="292"/>
      <c r="G5" s="294"/>
      <c r="H5" s="292"/>
      <c r="I5" s="292"/>
      <c r="J5" s="292"/>
      <c r="K5" s="292"/>
      <c r="L5" s="292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</row>
    <row r="6" s="284" customFormat="1" ht="14.25" spans="1:251">
      <c r="A6" s="292"/>
      <c r="B6" s="295"/>
      <c r="C6" s="293"/>
      <c r="D6" s="292"/>
      <c r="E6" s="293"/>
      <c r="F6" s="292"/>
      <c r="G6" s="294"/>
      <c r="H6" s="292"/>
      <c r="I6" s="292"/>
      <c r="J6" s="292"/>
      <c r="K6" s="292"/>
      <c r="L6" s="292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</row>
    <row r="7" s="284" customFormat="1" ht="27" customHeight="1" spans="1:251">
      <c r="A7" s="296" t="s">
        <v>93</v>
      </c>
      <c r="B7" s="296" t="s">
        <v>93</v>
      </c>
      <c r="C7" s="296" t="s">
        <v>93</v>
      </c>
      <c r="D7" s="296" t="s">
        <v>93</v>
      </c>
      <c r="E7" s="296" t="s">
        <v>93</v>
      </c>
      <c r="F7" s="296">
        <v>1</v>
      </c>
      <c r="G7" s="296">
        <v>2</v>
      </c>
      <c r="H7" s="296">
        <v>3</v>
      </c>
      <c r="I7" s="296">
        <v>4</v>
      </c>
      <c r="J7" s="296">
        <v>5</v>
      </c>
      <c r="K7" s="296">
        <v>6</v>
      </c>
      <c r="L7" s="296">
        <v>7</v>
      </c>
      <c r="M7" s="302"/>
      <c r="N7" s="302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</row>
    <row r="8" s="284" customFormat="1" ht="27" customHeight="1" spans="1:251">
      <c r="A8" s="297" t="s">
        <v>109</v>
      </c>
      <c r="B8" s="297" t="s">
        <v>110</v>
      </c>
      <c r="C8" s="298" t="s">
        <v>111</v>
      </c>
      <c r="D8" s="282" t="s">
        <v>95</v>
      </c>
      <c r="E8" s="111" t="s">
        <v>207</v>
      </c>
      <c r="F8" s="299">
        <f>G8+H8+I8+J8+K8+L8</f>
        <v>70.77</v>
      </c>
      <c r="G8" s="300">
        <v>18.29</v>
      </c>
      <c r="H8" s="299">
        <v>15.67</v>
      </c>
      <c r="I8" s="299">
        <v>0.8</v>
      </c>
      <c r="J8" s="299">
        <v>7</v>
      </c>
      <c r="K8" s="303" t="s">
        <v>94</v>
      </c>
      <c r="L8" s="304">
        <v>29.01</v>
      </c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  <c r="AB8" s="302"/>
      <c r="AC8" s="302"/>
      <c r="AD8" s="302"/>
      <c r="AE8" s="302"/>
      <c r="AF8" s="302"/>
      <c r="AG8" s="302"/>
      <c r="AH8" s="302"/>
      <c r="AI8" s="302"/>
      <c r="AJ8" s="302"/>
      <c r="AK8" s="302"/>
      <c r="AL8" s="302"/>
      <c r="AM8" s="302"/>
      <c r="AN8" s="302"/>
      <c r="AO8" s="302"/>
      <c r="AP8" s="302"/>
      <c r="AQ8" s="302"/>
      <c r="AR8" s="302"/>
      <c r="AS8" s="302"/>
      <c r="AT8" s="302"/>
      <c r="AU8" s="302"/>
      <c r="AV8" s="302"/>
      <c r="AW8" s="302"/>
      <c r="AX8" s="302"/>
      <c r="AY8" s="302"/>
      <c r="AZ8" s="302"/>
      <c r="BA8" s="302"/>
      <c r="BB8" s="302"/>
      <c r="BC8" s="302"/>
      <c r="BD8" s="302"/>
      <c r="BE8" s="302"/>
      <c r="BF8" s="302"/>
      <c r="BG8" s="302"/>
      <c r="BH8" s="302"/>
      <c r="BI8" s="302"/>
      <c r="BJ8" s="302"/>
      <c r="BK8" s="302"/>
      <c r="BL8" s="302"/>
      <c r="BM8" s="302"/>
      <c r="BN8" s="302"/>
      <c r="BO8" s="302"/>
      <c r="BP8" s="302"/>
      <c r="BQ8" s="302"/>
      <c r="BR8" s="302"/>
      <c r="BS8" s="302"/>
      <c r="BT8" s="302"/>
      <c r="BU8" s="302"/>
      <c r="BV8" s="302"/>
      <c r="BW8" s="302"/>
      <c r="BX8" s="302"/>
      <c r="BY8" s="302"/>
      <c r="BZ8" s="302"/>
      <c r="CA8" s="302"/>
      <c r="CB8" s="302"/>
      <c r="CC8" s="302"/>
      <c r="CD8" s="302"/>
      <c r="CE8" s="302"/>
      <c r="CF8" s="302"/>
      <c r="CG8" s="302"/>
      <c r="CH8" s="302"/>
      <c r="CI8" s="302"/>
      <c r="CJ8" s="302"/>
      <c r="CK8" s="302"/>
      <c r="CL8" s="302"/>
      <c r="CM8" s="302"/>
      <c r="CN8" s="302"/>
      <c r="CO8" s="302"/>
      <c r="CP8" s="302"/>
      <c r="CQ8" s="302"/>
      <c r="CR8" s="302"/>
      <c r="CS8" s="302"/>
      <c r="CT8" s="302"/>
      <c r="CU8" s="302"/>
      <c r="CV8" s="302"/>
      <c r="CW8" s="302"/>
      <c r="CX8" s="302"/>
      <c r="CY8" s="302"/>
      <c r="CZ8" s="302"/>
      <c r="DA8" s="302"/>
      <c r="DB8" s="302"/>
      <c r="DC8" s="302"/>
      <c r="DD8" s="302"/>
      <c r="DE8" s="302"/>
      <c r="DF8" s="302"/>
      <c r="DG8" s="302"/>
      <c r="DH8" s="302"/>
      <c r="DI8" s="302"/>
      <c r="DJ8" s="302"/>
      <c r="DK8" s="302"/>
      <c r="DL8" s="302"/>
      <c r="DM8" s="302"/>
      <c r="DN8" s="302"/>
      <c r="DO8" s="302"/>
      <c r="DP8" s="302"/>
      <c r="DQ8" s="302"/>
      <c r="DR8" s="302"/>
      <c r="DS8" s="302"/>
      <c r="DT8" s="302"/>
      <c r="DU8" s="302"/>
      <c r="DV8" s="302"/>
      <c r="DW8" s="302"/>
      <c r="DX8" s="302"/>
      <c r="DY8" s="302"/>
      <c r="DZ8" s="302"/>
      <c r="EA8" s="302"/>
      <c r="EB8" s="302"/>
      <c r="EC8" s="302"/>
      <c r="ED8" s="302"/>
      <c r="EE8" s="302"/>
      <c r="EF8" s="302"/>
      <c r="EG8" s="302"/>
      <c r="EH8" s="302"/>
      <c r="EI8" s="302"/>
      <c r="EJ8" s="302"/>
      <c r="EK8" s="302"/>
      <c r="EL8" s="302"/>
      <c r="EM8" s="302"/>
      <c r="EN8" s="302"/>
      <c r="EO8" s="302"/>
      <c r="EP8" s="302"/>
      <c r="EQ8" s="302"/>
      <c r="ER8" s="302"/>
      <c r="ES8" s="302"/>
      <c r="ET8" s="302"/>
      <c r="EU8" s="302"/>
      <c r="EV8" s="302"/>
      <c r="EW8" s="302"/>
      <c r="EX8" s="302"/>
      <c r="EY8" s="302"/>
      <c r="EZ8" s="302"/>
      <c r="FA8" s="302"/>
      <c r="FB8" s="302"/>
      <c r="FC8" s="302"/>
      <c r="FD8" s="302"/>
      <c r="FE8" s="302"/>
      <c r="FF8" s="302"/>
      <c r="FG8" s="302"/>
      <c r="FH8" s="302"/>
      <c r="FI8" s="302"/>
      <c r="FJ8" s="302"/>
      <c r="FK8" s="302"/>
      <c r="FL8" s="302"/>
      <c r="FM8" s="302"/>
      <c r="FN8" s="302"/>
      <c r="FO8" s="302"/>
      <c r="FP8" s="302"/>
      <c r="FQ8" s="302"/>
      <c r="FR8" s="302"/>
      <c r="FS8" s="302"/>
      <c r="FT8" s="302"/>
      <c r="FU8" s="302"/>
      <c r="FV8" s="302"/>
      <c r="FW8" s="302"/>
      <c r="FX8" s="302"/>
      <c r="FY8" s="302"/>
      <c r="FZ8" s="302"/>
      <c r="GA8" s="302"/>
      <c r="GB8" s="302"/>
      <c r="GC8" s="302"/>
      <c r="GD8" s="302"/>
      <c r="GE8" s="302"/>
      <c r="GF8" s="302"/>
      <c r="GG8" s="302"/>
      <c r="GH8" s="302"/>
      <c r="GI8" s="302"/>
      <c r="GJ8" s="302"/>
      <c r="GK8" s="302"/>
      <c r="GL8" s="302"/>
      <c r="GM8" s="302"/>
      <c r="GN8" s="302"/>
      <c r="GO8" s="302"/>
      <c r="GP8" s="302"/>
      <c r="GQ8" s="302"/>
      <c r="GR8" s="302"/>
      <c r="GS8" s="302"/>
      <c r="GT8" s="302"/>
      <c r="GU8" s="302"/>
      <c r="GV8" s="302"/>
      <c r="GW8" s="302"/>
      <c r="GX8" s="302"/>
      <c r="GY8" s="302"/>
      <c r="GZ8" s="302"/>
      <c r="HA8" s="302"/>
      <c r="HB8" s="302"/>
      <c r="HC8" s="302"/>
      <c r="HD8" s="302"/>
      <c r="HE8" s="302"/>
      <c r="HF8" s="302"/>
      <c r="HG8" s="302"/>
      <c r="HH8" s="302"/>
      <c r="HI8" s="302"/>
      <c r="HJ8" s="302"/>
      <c r="HK8" s="302"/>
      <c r="HL8" s="302"/>
      <c r="HM8" s="302"/>
      <c r="HN8" s="302"/>
      <c r="HO8" s="302"/>
      <c r="HP8" s="302"/>
      <c r="HQ8" s="302"/>
      <c r="HR8" s="302"/>
      <c r="HS8" s="302"/>
      <c r="HT8" s="302"/>
      <c r="HU8" s="302"/>
      <c r="HV8" s="302"/>
      <c r="HW8" s="302"/>
      <c r="HX8" s="302"/>
      <c r="HY8" s="302"/>
      <c r="HZ8" s="302"/>
      <c r="IA8" s="302"/>
      <c r="IB8" s="302"/>
      <c r="IC8" s="302"/>
      <c r="ID8" s="302"/>
      <c r="IE8" s="302"/>
      <c r="IF8" s="302"/>
      <c r="IG8" s="302"/>
      <c r="IH8" s="302"/>
      <c r="II8" s="302"/>
      <c r="IJ8" s="302"/>
      <c r="IK8" s="302"/>
      <c r="IL8" s="302"/>
      <c r="IM8" s="306"/>
      <c r="IN8" s="306"/>
      <c r="IO8" s="306"/>
      <c r="IP8" s="306"/>
      <c r="IQ8" s="306"/>
    </row>
    <row r="9" ht="26.25" customHeight="1" spans="1:252">
      <c r="A9" s="289"/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</row>
    <row r="10" customHeight="1" spans="1:252">
      <c r="A10"/>
      <c r="B10"/>
      <c r="C10"/>
      <c r="D10"/>
      <c r="E10"/>
      <c r="F10"/>
      <c r="G10"/>
      <c r="H10" s="289"/>
      <c r="I10"/>
      <c r="J10"/>
      <c r="K10"/>
      <c r="L10"/>
      <c r="M10" s="305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</row>
    <row r="11" customHeight="1" spans="1:252">
      <c r="A11"/>
      <c r="B11"/>
      <c r="C11"/>
      <c r="D11"/>
      <c r="E11"/>
      <c r="F11"/>
      <c r="G11"/>
      <c r="H11"/>
      <c r="I11"/>
      <c r="J11"/>
      <c r="K11"/>
      <c r="L11"/>
      <c r="M11" s="305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</row>
    <row r="12" customHeight="1" spans="1:252">
      <c r="A12"/>
      <c r="B12"/>
      <c r="C12"/>
      <c r="D12"/>
      <c r="E12"/>
      <c r="F12"/>
      <c r="G12"/>
      <c r="H12"/>
      <c r="I12"/>
      <c r="J12"/>
      <c r="K12"/>
      <c r="L12"/>
      <c r="M12" s="305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</row>
    <row r="13" customHeight="1" spans="1:252">
      <c r="A13"/>
      <c r="B13"/>
      <c r="C13"/>
      <c r="D13"/>
      <c r="E13"/>
      <c r="F13"/>
      <c r="G13"/>
      <c r="H13"/>
      <c r="I13"/>
      <c r="J13"/>
      <c r="K13"/>
      <c r="L13"/>
      <c r="M13" s="305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</row>
    <row r="14" customHeight="1" spans="1:252">
      <c r="A14"/>
      <c r="B14"/>
      <c r="C14"/>
      <c r="D14"/>
      <c r="E14"/>
      <c r="F14"/>
      <c r="G14"/>
      <c r="H14"/>
      <c r="I14"/>
      <c r="J14"/>
      <c r="K14"/>
      <c r="L14"/>
      <c r="M14" s="305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</row>
    <row r="15" customHeight="1" spans="1:252">
      <c r="A15"/>
      <c r="B15"/>
      <c r="C15"/>
      <c r="D15"/>
      <c r="E15"/>
      <c r="F15"/>
      <c r="G15"/>
      <c r="H15"/>
      <c r="I15"/>
      <c r="J15"/>
      <c r="K15"/>
      <c r="L15"/>
      <c r="M15" s="30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</row>
    <row r="16" customHeight="1" spans="1:252">
      <c r="A16"/>
      <c r="B16"/>
      <c r="C16"/>
      <c r="D16"/>
      <c r="E16"/>
      <c r="F16"/>
      <c r="G16"/>
      <c r="H16"/>
      <c r="I16"/>
      <c r="J16"/>
      <c r="K16"/>
      <c r="L16"/>
      <c r="M16" s="305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</row>
    <row r="17" customHeight="1" spans="1:252">
      <c r="A17"/>
      <c r="B17"/>
      <c r="C17"/>
      <c r="D17"/>
      <c r="E17"/>
      <c r="F17"/>
      <c r="G17"/>
      <c r="H17"/>
      <c r="I17"/>
      <c r="J17"/>
      <c r="K17"/>
      <c r="L17"/>
      <c r="M17" s="305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</row>
    <row r="18" customHeight="1" spans="1:252">
      <c r="A18"/>
      <c r="B18"/>
      <c r="C18"/>
      <c r="D18"/>
      <c r="E18"/>
      <c r="F18"/>
      <c r="G18"/>
      <c r="H18"/>
      <c r="I18"/>
      <c r="J18"/>
      <c r="K18"/>
      <c r="L18"/>
      <c r="M18" s="305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customHeight="1" spans="1:252">
      <c r="A19"/>
      <c r="B19"/>
      <c r="C19"/>
      <c r="D19"/>
      <c r="E19"/>
      <c r="F19"/>
      <c r="G19"/>
      <c r="H19"/>
      <c r="I19"/>
      <c r="J19"/>
      <c r="K19"/>
      <c r="L19"/>
      <c r="M19" s="305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</sheetData>
  <sheetProtection formatCells="0" formatColumns="0" formatRows="0"/>
  <mergeCells count="15">
    <mergeCell ref="A2:L2"/>
    <mergeCell ref="J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50694444444444" right="0.550694444444444" top="0.786805555555556" bottom="0.590277777777778" header="0.354166666666667" footer="0.511805555555556"/>
  <pageSetup paperSize="9" orientation="landscape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showZeros="0" workbookViewId="0">
      <selection activeCell="H7" sqref="H7:I7"/>
    </sheetView>
  </sheetViews>
  <sheetFormatPr defaultColWidth="9" defaultRowHeight="14.25" outlineLevelRow="6"/>
  <cols>
    <col min="1" max="3" width="5.875" customWidth="1"/>
    <col min="5" max="5" width="14.875" customWidth="1"/>
    <col min="6" max="6" width="10.375" customWidth="1"/>
  </cols>
  <sheetData>
    <row r="1" customHeight="1" spans="11:11">
      <c r="K1" t="s">
        <v>239</v>
      </c>
    </row>
    <row r="2" ht="31.5" customHeight="1" spans="1:11">
      <c r="A2" s="122" t="s">
        <v>240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customHeight="1" spans="10:11">
      <c r="J3" s="283" t="s">
        <v>78</v>
      </c>
      <c r="K3" s="283"/>
    </row>
    <row r="4" ht="33" customHeight="1" spans="1:11">
      <c r="A4" s="280" t="s">
        <v>103</v>
      </c>
      <c r="B4" s="280"/>
      <c r="C4" s="280"/>
      <c r="D4" s="127" t="s">
        <v>199</v>
      </c>
      <c r="E4" s="127" t="s">
        <v>134</v>
      </c>
      <c r="F4" s="127" t="s">
        <v>123</v>
      </c>
      <c r="G4" s="127"/>
      <c r="H4" s="127"/>
      <c r="I4" s="127"/>
      <c r="J4" s="127"/>
      <c r="K4" s="127"/>
    </row>
    <row r="5" customHeight="1" spans="1:11">
      <c r="A5" s="127" t="s">
        <v>106</v>
      </c>
      <c r="B5" s="127" t="s">
        <v>107</v>
      </c>
      <c r="C5" s="127" t="s">
        <v>108</v>
      </c>
      <c r="D5" s="127"/>
      <c r="E5" s="127"/>
      <c r="F5" s="127" t="s">
        <v>90</v>
      </c>
      <c r="G5" s="127" t="s">
        <v>217</v>
      </c>
      <c r="H5" s="127" t="s">
        <v>214</v>
      </c>
      <c r="I5" s="127" t="s">
        <v>218</v>
      </c>
      <c r="J5" s="127" t="s">
        <v>210</v>
      </c>
      <c r="K5" s="127" t="s">
        <v>219</v>
      </c>
    </row>
    <row r="6" ht="32.25" customHeight="1" spans="1:11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</row>
    <row r="7" ht="28.5" customHeight="1" spans="1:11">
      <c r="A7" s="281" t="s">
        <v>109</v>
      </c>
      <c r="B7" s="281" t="s">
        <v>110</v>
      </c>
      <c r="C7" s="282" t="s">
        <v>111</v>
      </c>
      <c r="D7" s="282" t="s">
        <v>95</v>
      </c>
      <c r="E7" s="111" t="s">
        <v>207</v>
      </c>
      <c r="F7" s="132">
        <f>J7+K7</f>
        <v>70.77</v>
      </c>
      <c r="G7" s="130" t="s">
        <v>94</v>
      </c>
      <c r="H7" s="130" t="s">
        <v>94</v>
      </c>
      <c r="I7" s="130" t="s">
        <v>94</v>
      </c>
      <c r="J7" s="132">
        <v>34.76</v>
      </c>
      <c r="K7" s="132">
        <v>36.01</v>
      </c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showGridLines="0" showZeros="0" workbookViewId="0">
      <selection activeCell="B8" sqref="B8:B10"/>
    </sheetView>
  </sheetViews>
  <sheetFormatPr defaultColWidth="6.875" defaultRowHeight="12.75" customHeight="1"/>
  <cols>
    <col min="1" max="1" width="8.75" style="248" customWidth="1"/>
    <col min="2" max="2" width="15.875" style="248" customWidth="1"/>
    <col min="3" max="3" width="21.75" style="248" customWidth="1"/>
    <col min="4" max="5" width="11.125" style="248" customWidth="1"/>
    <col min="6" max="14" width="10.125" style="248" customWidth="1"/>
    <col min="15" max="255" width="6.875" style="248" customWidth="1"/>
    <col min="256" max="16384" width="6.875" style="248"/>
  </cols>
  <sheetData>
    <row r="1" ht="23.1" customHeight="1" spans="1:14">
      <c r="A1" s="249"/>
      <c r="B1" s="249"/>
      <c r="C1" s="249"/>
      <c r="D1" s="249"/>
      <c r="E1" s="249"/>
      <c r="F1" s="249"/>
      <c r="G1" s="249"/>
      <c r="H1" s="249"/>
      <c r="I1" s="249"/>
      <c r="J1" s="249"/>
      <c r="K1" s="268"/>
      <c r="L1" s="269"/>
      <c r="N1" s="270" t="s">
        <v>241</v>
      </c>
    </row>
    <row r="2" ht="23.1" customHeight="1" spans="1:14">
      <c r="A2" s="250" t="s">
        <v>242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</row>
    <row r="3" ht="23.1" customHeight="1" spans="1:14">
      <c r="A3" s="251"/>
      <c r="B3" s="252"/>
      <c r="C3" s="252"/>
      <c r="D3" s="251"/>
      <c r="E3" s="252"/>
      <c r="F3" s="252"/>
      <c r="G3" s="252"/>
      <c r="H3" s="251"/>
      <c r="I3" s="251"/>
      <c r="J3" s="251"/>
      <c r="K3" s="268"/>
      <c r="L3" s="271"/>
      <c r="N3" s="272" t="s">
        <v>78</v>
      </c>
    </row>
    <row r="4" ht="23.1" customHeight="1" spans="1:14">
      <c r="A4" s="253" t="s">
        <v>243</v>
      </c>
      <c r="B4" s="253" t="s">
        <v>134</v>
      </c>
      <c r="C4" s="254" t="s">
        <v>244</v>
      </c>
      <c r="D4" s="255" t="s">
        <v>105</v>
      </c>
      <c r="E4" s="256" t="s">
        <v>82</v>
      </c>
      <c r="F4" s="256"/>
      <c r="G4" s="256"/>
      <c r="H4" s="257" t="s">
        <v>83</v>
      </c>
      <c r="I4" s="253" t="s">
        <v>84</v>
      </c>
      <c r="J4" s="253" t="s">
        <v>85</v>
      </c>
      <c r="K4" s="253" t="s">
        <v>86</v>
      </c>
      <c r="L4" s="273" t="s">
        <v>87</v>
      </c>
      <c r="M4" s="274" t="s">
        <v>88</v>
      </c>
      <c r="N4" s="275" t="s">
        <v>89</v>
      </c>
    </row>
    <row r="5" ht="36" customHeight="1" spans="1:14">
      <c r="A5" s="253"/>
      <c r="B5" s="253"/>
      <c r="C5" s="254"/>
      <c r="D5" s="253"/>
      <c r="E5" s="258" t="s">
        <v>90</v>
      </c>
      <c r="F5" s="258" t="s">
        <v>91</v>
      </c>
      <c r="G5" s="258" t="s">
        <v>92</v>
      </c>
      <c r="H5" s="253"/>
      <c r="I5" s="253"/>
      <c r="J5" s="253"/>
      <c r="K5" s="253"/>
      <c r="L5" s="255"/>
      <c r="M5" s="274"/>
      <c r="N5" s="275"/>
    </row>
    <row r="6" ht="23.1" customHeight="1" spans="1:14">
      <c r="A6" s="259" t="s">
        <v>93</v>
      </c>
      <c r="B6" s="259" t="s">
        <v>93</v>
      </c>
      <c r="C6" s="259" t="s">
        <v>93</v>
      </c>
      <c r="D6" s="259">
        <v>1</v>
      </c>
      <c r="E6" s="259">
        <v>2</v>
      </c>
      <c r="F6" s="259">
        <v>3</v>
      </c>
      <c r="G6" s="259">
        <v>4</v>
      </c>
      <c r="H6" s="259">
        <v>5</v>
      </c>
      <c r="I6" s="259">
        <v>6</v>
      </c>
      <c r="J6" s="259">
        <v>7</v>
      </c>
      <c r="K6" s="259">
        <v>8</v>
      </c>
      <c r="L6" s="259">
        <v>9</v>
      </c>
      <c r="M6" s="276">
        <v>10</v>
      </c>
      <c r="N6" s="277">
        <v>11</v>
      </c>
    </row>
    <row r="7" s="247" customFormat="1" ht="23.25" customHeight="1" spans="1:14">
      <c r="A7" s="260"/>
      <c r="B7" s="261"/>
      <c r="C7" s="262" t="s">
        <v>81</v>
      </c>
      <c r="D7" s="263">
        <v>305</v>
      </c>
      <c r="E7" s="88">
        <v>305</v>
      </c>
      <c r="F7" s="88">
        <f>F8+F9+F10</f>
        <v>250</v>
      </c>
      <c r="G7" s="264" t="s">
        <v>94</v>
      </c>
      <c r="H7" s="264" t="s">
        <v>94</v>
      </c>
      <c r="I7" s="264" t="s">
        <v>94</v>
      </c>
      <c r="J7" s="264" t="s">
        <v>94</v>
      </c>
      <c r="K7" s="264" t="s">
        <v>94</v>
      </c>
      <c r="L7" s="264" t="s">
        <v>94</v>
      </c>
      <c r="M7" s="264" t="s">
        <v>245</v>
      </c>
      <c r="N7" s="278" t="s">
        <v>94</v>
      </c>
    </row>
    <row r="8" ht="23.25" customHeight="1" spans="1:14">
      <c r="A8" s="260">
        <v>2040211</v>
      </c>
      <c r="B8" s="261" t="s">
        <v>246</v>
      </c>
      <c r="C8" s="265" t="s">
        <v>96</v>
      </c>
      <c r="D8" s="264" t="s">
        <v>247</v>
      </c>
      <c r="E8" s="264" t="s">
        <v>247</v>
      </c>
      <c r="F8" s="264" t="s">
        <v>94</v>
      </c>
      <c r="G8" s="264" t="s">
        <v>94</v>
      </c>
      <c r="H8" s="264" t="s">
        <v>94</v>
      </c>
      <c r="I8" s="264" t="s">
        <v>94</v>
      </c>
      <c r="J8" s="264" t="s">
        <v>94</v>
      </c>
      <c r="K8" s="264" t="s">
        <v>94</v>
      </c>
      <c r="L8" s="264" t="s">
        <v>94</v>
      </c>
      <c r="M8" s="264" t="s">
        <v>247</v>
      </c>
      <c r="N8" s="278" t="s">
        <v>94</v>
      </c>
    </row>
    <row r="9" ht="23.25" customHeight="1" spans="1:14">
      <c r="A9" s="260">
        <v>2011308</v>
      </c>
      <c r="B9" s="266" t="s">
        <v>248</v>
      </c>
      <c r="C9" s="111" t="s">
        <v>96</v>
      </c>
      <c r="D9" s="88">
        <v>250</v>
      </c>
      <c r="E9" s="88">
        <v>250</v>
      </c>
      <c r="F9" s="88">
        <v>250</v>
      </c>
      <c r="G9" s="264" t="s">
        <v>94</v>
      </c>
      <c r="H9" s="264" t="s">
        <v>94</v>
      </c>
      <c r="I9" s="264" t="s">
        <v>94</v>
      </c>
      <c r="J9" s="264" t="s">
        <v>94</v>
      </c>
      <c r="K9" s="264" t="s">
        <v>94</v>
      </c>
      <c r="L9" s="264" t="s">
        <v>94</v>
      </c>
      <c r="M9" s="264" t="s">
        <v>94</v>
      </c>
      <c r="N9" s="278" t="s">
        <v>94</v>
      </c>
    </row>
    <row r="10" ht="23.25" customHeight="1" spans="1:14">
      <c r="A10" s="260">
        <v>2013101</v>
      </c>
      <c r="B10" s="267" t="s">
        <v>249</v>
      </c>
      <c r="C10" s="111" t="s">
        <v>96</v>
      </c>
      <c r="D10" s="264" t="s">
        <v>250</v>
      </c>
      <c r="E10" s="88">
        <v>50</v>
      </c>
      <c r="F10" s="264" t="s">
        <v>94</v>
      </c>
      <c r="G10" s="264" t="s">
        <v>94</v>
      </c>
      <c r="H10" s="264" t="s">
        <v>94</v>
      </c>
      <c r="I10" s="264" t="s">
        <v>94</v>
      </c>
      <c r="J10" s="264" t="s">
        <v>94</v>
      </c>
      <c r="K10" s="264" t="s">
        <v>94</v>
      </c>
      <c r="L10" s="264" t="s">
        <v>94</v>
      </c>
      <c r="M10" s="264" t="s">
        <v>250</v>
      </c>
      <c r="N10" s="278" t="s">
        <v>94</v>
      </c>
    </row>
    <row r="11" ht="23.1" customHeight="1" spans="1:14">
      <c r="A11" s="268"/>
      <c r="B11" s="268"/>
      <c r="C11" s="268"/>
      <c r="D11" s="268"/>
      <c r="E11" s="268"/>
      <c r="F11" s="268"/>
      <c r="G11" s="268"/>
      <c r="H11" s="268"/>
      <c r="I11" s="279"/>
      <c r="J11" s="268"/>
      <c r="K11" s="268"/>
      <c r="L11" s="268"/>
      <c r="M11" s="268"/>
      <c r="N11" s="268"/>
    </row>
  </sheetData>
  <sheetProtection formatCells="0" formatColumns="0" formatRows="0"/>
  <mergeCells count="13">
    <mergeCell ref="A2:N2"/>
    <mergeCell ref="E4:G4"/>
    <mergeCell ref="A4:A5"/>
    <mergeCell ref="B4:B5"/>
    <mergeCell ref="C4:C5"/>
    <mergeCell ref="D4:D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550694444444444" right="0.550694444444444" top="0.786805555555556" bottom="0.590277777777778" header="0.354166666666667" footer="0.511805555555556"/>
  <pageSetup paperSize="9" scale="79" orientation="landscape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showGridLines="0" showZeros="0" workbookViewId="0">
      <selection activeCell="A1" sqref="A1"/>
    </sheetView>
  </sheetViews>
  <sheetFormatPr defaultColWidth="9" defaultRowHeight="12.75" customHeight="1"/>
  <cols>
    <col min="1" max="3" width="4" style="202" customWidth="1"/>
    <col min="4" max="4" width="9.625" style="202" customWidth="1"/>
    <col min="5" max="5" width="23.125" style="202" customWidth="1"/>
    <col min="6" max="6" width="8.875" style="202" customWidth="1"/>
    <col min="7" max="7" width="8.125" style="202" customWidth="1"/>
    <col min="8" max="10" width="7.125" style="202" customWidth="1"/>
    <col min="11" max="11" width="7.75" style="202" customWidth="1"/>
    <col min="12" max="19" width="7.125" style="202" customWidth="1"/>
    <col min="20" max="21" width="7.25" style="202" customWidth="1"/>
    <col min="22" max="16384" width="9" style="202"/>
  </cols>
  <sheetData>
    <row r="1" ht="24.75" customHeight="1" spans="1:22">
      <c r="A1" s="203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26"/>
      <c r="R1" s="226"/>
      <c r="S1" s="233"/>
      <c r="T1" s="233"/>
      <c r="U1" s="203" t="s">
        <v>251</v>
      </c>
      <c r="V1"/>
    </row>
    <row r="2" ht="24.75" customHeight="1" spans="1:22">
      <c r="A2" s="204" t="s">
        <v>252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/>
    </row>
    <row r="3" ht="24.75" customHeight="1" spans="1:22">
      <c r="A3" s="205"/>
      <c r="B3" s="206"/>
      <c r="C3" s="207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34"/>
      <c r="R3" s="234"/>
      <c r="S3" s="235"/>
      <c r="T3" s="236" t="s">
        <v>78</v>
      </c>
      <c r="U3" s="236"/>
      <c r="V3" s="237"/>
    </row>
    <row r="4" ht="24.75" customHeight="1" spans="1:22">
      <c r="A4" s="208" t="s">
        <v>114</v>
      </c>
      <c r="B4" s="208"/>
      <c r="C4" s="209"/>
      <c r="D4" s="210" t="s">
        <v>79</v>
      </c>
      <c r="E4" s="210" t="s">
        <v>104</v>
      </c>
      <c r="F4" s="211" t="s">
        <v>115</v>
      </c>
      <c r="G4" s="212" t="s">
        <v>116</v>
      </c>
      <c r="H4" s="208"/>
      <c r="I4" s="208"/>
      <c r="J4" s="209"/>
      <c r="K4" s="213" t="s">
        <v>117</v>
      </c>
      <c r="L4" s="229"/>
      <c r="M4" s="229"/>
      <c r="N4" s="229"/>
      <c r="O4" s="229"/>
      <c r="P4" s="229"/>
      <c r="Q4" s="229"/>
      <c r="R4" s="238"/>
      <c r="S4" s="239" t="s">
        <v>118</v>
      </c>
      <c r="T4" s="240" t="s">
        <v>119</v>
      </c>
      <c r="U4" s="240" t="s">
        <v>120</v>
      </c>
      <c r="V4" s="237"/>
    </row>
    <row r="5" ht="24.75" customHeight="1" spans="1:22">
      <c r="A5" s="213" t="s">
        <v>106</v>
      </c>
      <c r="B5" s="210" t="s">
        <v>107</v>
      </c>
      <c r="C5" s="210" t="s">
        <v>108</v>
      </c>
      <c r="D5" s="210"/>
      <c r="E5" s="210"/>
      <c r="F5" s="211"/>
      <c r="G5" s="210" t="s">
        <v>81</v>
      </c>
      <c r="H5" s="210" t="s">
        <v>121</v>
      </c>
      <c r="I5" s="210" t="s">
        <v>122</v>
      </c>
      <c r="J5" s="211" t="s">
        <v>123</v>
      </c>
      <c r="K5" s="230" t="s">
        <v>81</v>
      </c>
      <c r="L5" s="79" t="s">
        <v>124</v>
      </c>
      <c r="M5" s="79" t="s">
        <v>125</v>
      </c>
      <c r="N5" s="79" t="s">
        <v>126</v>
      </c>
      <c r="O5" s="79" t="s">
        <v>127</v>
      </c>
      <c r="P5" s="79" t="s">
        <v>128</v>
      </c>
      <c r="Q5" s="79" t="s">
        <v>129</v>
      </c>
      <c r="R5" s="79" t="s">
        <v>130</v>
      </c>
      <c r="S5" s="241"/>
      <c r="T5" s="240"/>
      <c r="U5" s="240"/>
      <c r="V5" s="237"/>
    </row>
    <row r="6" ht="30.75" customHeight="1" spans="1:22">
      <c r="A6" s="213"/>
      <c r="B6" s="210"/>
      <c r="C6" s="210"/>
      <c r="D6" s="210"/>
      <c r="E6" s="211"/>
      <c r="F6" s="214" t="s">
        <v>105</v>
      </c>
      <c r="G6" s="210"/>
      <c r="H6" s="210"/>
      <c r="I6" s="210"/>
      <c r="J6" s="211"/>
      <c r="K6" s="231"/>
      <c r="L6" s="79"/>
      <c r="M6" s="79"/>
      <c r="N6" s="79"/>
      <c r="O6" s="79"/>
      <c r="P6" s="79"/>
      <c r="Q6" s="79"/>
      <c r="R6" s="79"/>
      <c r="S6" s="242"/>
      <c r="T6" s="240"/>
      <c r="U6" s="240"/>
      <c r="V6"/>
    </row>
    <row r="7" ht="24.75" customHeight="1" spans="1:22">
      <c r="A7" s="215" t="s">
        <v>93</v>
      </c>
      <c r="B7" s="215" t="s">
        <v>93</v>
      </c>
      <c r="C7" s="215" t="s">
        <v>93</v>
      </c>
      <c r="D7" s="215" t="s">
        <v>93</v>
      </c>
      <c r="E7" s="215" t="s">
        <v>93</v>
      </c>
      <c r="F7" s="216">
        <v>1</v>
      </c>
      <c r="G7" s="215">
        <v>2</v>
      </c>
      <c r="H7" s="215">
        <v>3</v>
      </c>
      <c r="I7" s="215">
        <v>4</v>
      </c>
      <c r="J7" s="215">
        <v>5</v>
      </c>
      <c r="K7" s="215">
        <v>6</v>
      </c>
      <c r="L7" s="215">
        <v>7</v>
      </c>
      <c r="M7" s="215">
        <v>8</v>
      </c>
      <c r="N7" s="215">
        <v>9</v>
      </c>
      <c r="O7" s="215">
        <v>10</v>
      </c>
      <c r="P7" s="215">
        <v>11</v>
      </c>
      <c r="Q7" s="215">
        <v>12</v>
      </c>
      <c r="R7" s="215">
        <v>13</v>
      </c>
      <c r="S7" s="215">
        <v>14</v>
      </c>
      <c r="T7" s="216">
        <v>15</v>
      </c>
      <c r="U7" s="216">
        <v>16</v>
      </c>
      <c r="V7"/>
    </row>
    <row r="8" s="201" customFormat="1" ht="24.75" customHeight="1" spans="1:22">
      <c r="A8" s="217"/>
      <c r="B8" s="217"/>
      <c r="C8" s="218"/>
      <c r="D8" s="219"/>
      <c r="E8" s="220"/>
      <c r="F8" s="221"/>
      <c r="G8" s="222"/>
      <c r="H8" s="222"/>
      <c r="I8" s="222"/>
      <c r="J8" s="222"/>
      <c r="K8" s="222"/>
      <c r="L8" s="222"/>
      <c r="M8" s="232"/>
      <c r="N8" s="222"/>
      <c r="O8" s="222"/>
      <c r="P8" s="222"/>
      <c r="Q8" s="222"/>
      <c r="R8" s="222"/>
      <c r="S8" s="243"/>
      <c r="T8" s="243"/>
      <c r="U8" s="244"/>
      <c r="V8" s="69"/>
    </row>
    <row r="9" ht="24.75" customHeight="1" spans="1:22">
      <c r="A9" s="223"/>
      <c r="B9" s="223"/>
      <c r="C9" s="223"/>
      <c r="D9" s="223"/>
      <c r="E9" s="224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45"/>
      <c r="T9" s="245"/>
      <c r="U9" s="245"/>
      <c r="V9"/>
    </row>
    <row r="10" ht="18.95" customHeight="1" spans="1:22">
      <c r="A10" s="223"/>
      <c r="B10" s="223"/>
      <c r="C10" s="223"/>
      <c r="D10" s="223"/>
      <c r="E10" s="224"/>
      <c r="F10" s="225"/>
      <c r="G10" s="226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45"/>
      <c r="T10" s="245"/>
      <c r="U10" s="245"/>
      <c r="V10"/>
    </row>
    <row r="11" ht="18.95" customHeight="1" spans="1:22">
      <c r="A11" s="227"/>
      <c r="B11" s="223"/>
      <c r="C11" s="223"/>
      <c r="D11" s="223"/>
      <c r="E11" s="224"/>
      <c r="F11" s="225"/>
      <c r="G11" s="226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45"/>
      <c r="T11" s="245"/>
      <c r="U11" s="245"/>
      <c r="V11"/>
    </row>
    <row r="12" ht="18.95" customHeight="1" spans="1:22">
      <c r="A12" s="227"/>
      <c r="B12" s="223"/>
      <c r="C12" s="223"/>
      <c r="D12" s="223"/>
      <c r="E12" s="224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45"/>
      <c r="T12" s="245"/>
      <c r="U12" s="246"/>
      <c r="V12"/>
    </row>
    <row r="13" ht="18.95" customHeight="1" spans="1:22">
      <c r="A13" s="227"/>
      <c r="B13" s="227"/>
      <c r="C13" s="223"/>
      <c r="D13" s="223"/>
      <c r="E13" s="224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45"/>
      <c r="T13" s="245"/>
      <c r="U13" s="246"/>
      <c r="V13"/>
    </row>
    <row r="14" ht="18.95" customHeight="1" spans="1:22">
      <c r="A14" s="227"/>
      <c r="B14" s="227"/>
      <c r="C14" s="227"/>
      <c r="D14" s="223"/>
      <c r="E14" s="224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45"/>
      <c r="T14" s="245"/>
      <c r="U14" s="246"/>
      <c r="V14"/>
    </row>
    <row r="15" ht="18.95" customHeight="1" spans="1:22">
      <c r="A15" s="227"/>
      <c r="B15" s="227"/>
      <c r="C15" s="227"/>
      <c r="D15" s="223"/>
      <c r="E15" s="224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45"/>
      <c r="T15" s="246"/>
      <c r="U15" s="246"/>
      <c r="V15"/>
    </row>
    <row r="16" ht="18.95" customHeight="1" spans="1:22">
      <c r="A16" s="227"/>
      <c r="B16" s="227"/>
      <c r="C16" s="227"/>
      <c r="D16" s="227"/>
      <c r="E16" s="228"/>
      <c r="F16" s="225"/>
      <c r="G16" s="226"/>
      <c r="H16" s="226"/>
      <c r="I16" s="226"/>
      <c r="J16" s="226"/>
      <c r="K16" s="226"/>
      <c r="L16" s="226"/>
      <c r="M16" s="226"/>
      <c r="N16" s="226"/>
      <c r="O16" s="226"/>
      <c r="P16" s="225"/>
      <c r="Q16" s="225"/>
      <c r="R16" s="225"/>
      <c r="S16" s="246"/>
      <c r="T16" s="246"/>
      <c r="U16" s="246"/>
      <c r="V16"/>
    </row>
  </sheetData>
  <sheetProtection formatCells="0" formatColumns="0" formatRows="0"/>
  <mergeCells count="24"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90277777777778" right="0.550694444444444" top="0.786805555555556" bottom="0.590277777777778" header="0.511805555555556" footer="0.472222222222222"/>
  <pageSetup paperSize="9" scale="75" orientation="landscape"/>
  <headerFooter alignWithMargins="0">
    <oddFooter>&amp;C第 &amp;P 页,共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showGridLines="0" showZeros="0" workbookViewId="0">
      <selection activeCell="A1" sqref="A1"/>
    </sheetView>
  </sheetViews>
  <sheetFormatPr defaultColWidth="9" defaultRowHeight="14.25" outlineLevelRow="6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customHeight="1" spans="1:21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58" t="s">
        <v>253</v>
      </c>
    </row>
    <row r="2" ht="24.75" customHeight="1" spans="1:21">
      <c r="A2" s="122" t="s">
        <v>254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</row>
    <row r="3" ht="19.5" customHeight="1" spans="1:21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35" t="s">
        <v>78</v>
      </c>
      <c r="U3" s="135"/>
    </row>
    <row r="4" ht="27.75" customHeight="1" spans="1:21">
      <c r="A4" s="123" t="s">
        <v>114</v>
      </c>
      <c r="B4" s="124"/>
      <c r="C4" s="125"/>
      <c r="D4" s="126" t="s">
        <v>133</v>
      </c>
      <c r="E4" s="126" t="s">
        <v>134</v>
      </c>
      <c r="F4" s="126" t="s">
        <v>105</v>
      </c>
      <c r="G4" s="127" t="s">
        <v>135</v>
      </c>
      <c r="H4" s="127" t="s">
        <v>136</v>
      </c>
      <c r="I4" s="127" t="s">
        <v>137</v>
      </c>
      <c r="J4" s="127" t="s">
        <v>138</v>
      </c>
      <c r="K4" s="127" t="s">
        <v>139</v>
      </c>
      <c r="L4" s="127" t="s">
        <v>140</v>
      </c>
      <c r="M4" s="127" t="s">
        <v>125</v>
      </c>
      <c r="N4" s="127" t="s">
        <v>141</v>
      </c>
      <c r="O4" s="127" t="s">
        <v>123</v>
      </c>
      <c r="P4" s="127" t="s">
        <v>127</v>
      </c>
      <c r="Q4" s="127" t="s">
        <v>126</v>
      </c>
      <c r="R4" s="127" t="s">
        <v>142</v>
      </c>
      <c r="S4" s="127" t="s">
        <v>143</v>
      </c>
      <c r="T4" s="127" t="s">
        <v>144</v>
      </c>
      <c r="U4" s="127" t="s">
        <v>130</v>
      </c>
    </row>
    <row r="5" ht="13.5" customHeight="1" spans="1:21">
      <c r="A5" s="126" t="s">
        <v>106</v>
      </c>
      <c r="B5" s="126" t="s">
        <v>107</v>
      </c>
      <c r="C5" s="126" t="s">
        <v>108</v>
      </c>
      <c r="D5" s="128"/>
      <c r="E5" s="128"/>
      <c r="F5" s="128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</row>
    <row r="6" ht="18" customHeight="1" spans="1:21">
      <c r="A6" s="129"/>
      <c r="B6" s="129"/>
      <c r="C6" s="129"/>
      <c r="D6" s="129"/>
      <c r="E6" s="129"/>
      <c r="F6" s="129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</row>
    <row r="7" s="69" customFormat="1" ht="29.25" customHeight="1" spans="1:21">
      <c r="A7" s="155"/>
      <c r="B7" s="155"/>
      <c r="C7" s="155"/>
      <c r="D7" s="155"/>
      <c r="E7" s="156"/>
      <c r="F7" s="200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showGridLines="0" showZeros="0" workbookViewId="0">
      <selection activeCell="A1" sqref="A1"/>
    </sheetView>
  </sheetViews>
  <sheetFormatPr defaultColWidth="9" defaultRowHeight="12.75" customHeight="1"/>
  <cols>
    <col min="1" max="3" width="4" style="160" customWidth="1"/>
    <col min="4" max="4" width="9.625" style="160" customWidth="1"/>
    <col min="5" max="5" width="22.5" style="160" customWidth="1"/>
    <col min="6" max="7" width="8.5" style="160" customWidth="1"/>
    <col min="8" max="10" width="7.25" style="160" customWidth="1"/>
    <col min="11" max="11" width="8.5" style="160" customWidth="1"/>
    <col min="12" max="19" width="7.25" style="160" customWidth="1"/>
    <col min="20" max="21" width="7.75" style="160" customWidth="1"/>
    <col min="22" max="16384" width="9" style="160"/>
  </cols>
  <sheetData>
    <row r="1" ht="24.75" customHeight="1" spans="1:22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84"/>
      <c r="R1" s="184"/>
      <c r="S1" s="188"/>
      <c r="T1" s="188"/>
      <c r="U1" s="161" t="s">
        <v>255</v>
      </c>
      <c r="V1"/>
    </row>
    <row r="2" ht="24.75" customHeight="1" spans="1:22">
      <c r="A2" s="162" t="s">
        <v>256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/>
    </row>
    <row r="3" ht="24.75" customHeight="1" spans="1:22">
      <c r="A3" s="163"/>
      <c r="B3" s="164"/>
      <c r="C3" s="165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89"/>
      <c r="R3" s="189"/>
      <c r="S3" s="190"/>
      <c r="T3" s="191" t="s">
        <v>78</v>
      </c>
      <c r="U3" s="191"/>
      <c r="V3" s="192"/>
    </row>
    <row r="4" ht="24.75" customHeight="1" spans="1:22">
      <c r="A4" s="166" t="s">
        <v>114</v>
      </c>
      <c r="B4" s="166"/>
      <c r="C4" s="166"/>
      <c r="D4" s="167" t="s">
        <v>79</v>
      </c>
      <c r="E4" s="168" t="s">
        <v>104</v>
      </c>
      <c r="F4" s="168" t="s">
        <v>115</v>
      </c>
      <c r="G4" s="166" t="s">
        <v>116</v>
      </c>
      <c r="H4" s="166"/>
      <c r="I4" s="166"/>
      <c r="J4" s="168"/>
      <c r="K4" s="168" t="s">
        <v>117</v>
      </c>
      <c r="L4" s="167"/>
      <c r="M4" s="167"/>
      <c r="N4" s="167"/>
      <c r="O4" s="167"/>
      <c r="P4" s="167"/>
      <c r="Q4" s="167"/>
      <c r="R4" s="193"/>
      <c r="S4" s="194" t="s">
        <v>118</v>
      </c>
      <c r="T4" s="195" t="s">
        <v>119</v>
      </c>
      <c r="U4" s="195" t="s">
        <v>120</v>
      </c>
      <c r="V4" s="192"/>
    </row>
    <row r="5" ht="24.75" customHeight="1" spans="1:22">
      <c r="A5" s="169" t="s">
        <v>106</v>
      </c>
      <c r="B5" s="169" t="s">
        <v>107</v>
      </c>
      <c r="C5" s="169" t="s">
        <v>108</v>
      </c>
      <c r="D5" s="168"/>
      <c r="E5" s="168"/>
      <c r="F5" s="166"/>
      <c r="G5" s="169" t="s">
        <v>81</v>
      </c>
      <c r="H5" s="169" t="s">
        <v>121</v>
      </c>
      <c r="I5" s="169" t="s">
        <v>122</v>
      </c>
      <c r="J5" s="186" t="s">
        <v>123</v>
      </c>
      <c r="K5" s="187" t="s">
        <v>81</v>
      </c>
      <c r="L5" s="79" t="s">
        <v>124</v>
      </c>
      <c r="M5" s="79" t="s">
        <v>125</v>
      </c>
      <c r="N5" s="79" t="s">
        <v>126</v>
      </c>
      <c r="O5" s="79" t="s">
        <v>127</v>
      </c>
      <c r="P5" s="79" t="s">
        <v>128</v>
      </c>
      <c r="Q5" s="79" t="s">
        <v>129</v>
      </c>
      <c r="R5" s="79" t="s">
        <v>130</v>
      </c>
      <c r="S5" s="195"/>
      <c r="T5" s="195"/>
      <c r="U5" s="195"/>
      <c r="V5" s="192"/>
    </row>
    <row r="6" ht="30.75" customHeight="1" spans="1:22">
      <c r="A6" s="168"/>
      <c r="B6" s="168"/>
      <c r="C6" s="168"/>
      <c r="D6" s="168"/>
      <c r="E6" s="166"/>
      <c r="F6" s="170" t="s">
        <v>105</v>
      </c>
      <c r="G6" s="168"/>
      <c r="H6" s="168"/>
      <c r="I6" s="168"/>
      <c r="J6" s="166"/>
      <c r="K6" s="167"/>
      <c r="L6" s="79"/>
      <c r="M6" s="79"/>
      <c r="N6" s="79"/>
      <c r="O6" s="79"/>
      <c r="P6" s="79"/>
      <c r="Q6" s="79"/>
      <c r="R6" s="79"/>
      <c r="S6" s="195"/>
      <c r="T6" s="195"/>
      <c r="U6" s="195"/>
      <c r="V6"/>
    </row>
    <row r="7" ht="24.75" customHeight="1" spans="1:22">
      <c r="A7" s="171" t="s">
        <v>93</v>
      </c>
      <c r="B7" s="171" t="s">
        <v>93</v>
      </c>
      <c r="C7" s="171" t="s">
        <v>93</v>
      </c>
      <c r="D7" s="171" t="s">
        <v>93</v>
      </c>
      <c r="E7" s="171" t="s">
        <v>93</v>
      </c>
      <c r="F7" s="172">
        <v>1</v>
      </c>
      <c r="G7" s="171">
        <v>2</v>
      </c>
      <c r="H7" s="171">
        <v>3</v>
      </c>
      <c r="I7" s="171">
        <v>4</v>
      </c>
      <c r="J7" s="171">
        <v>5</v>
      </c>
      <c r="K7" s="171">
        <v>6</v>
      </c>
      <c r="L7" s="171">
        <v>7</v>
      </c>
      <c r="M7" s="171">
        <v>8</v>
      </c>
      <c r="N7" s="171">
        <v>9</v>
      </c>
      <c r="O7" s="171">
        <v>10</v>
      </c>
      <c r="P7" s="171">
        <v>11</v>
      </c>
      <c r="Q7" s="171">
        <v>12</v>
      </c>
      <c r="R7" s="171">
        <v>13</v>
      </c>
      <c r="S7" s="171">
        <v>14</v>
      </c>
      <c r="T7" s="172">
        <v>15</v>
      </c>
      <c r="U7" s="172">
        <v>16</v>
      </c>
      <c r="V7"/>
    </row>
    <row r="8" s="159" customFormat="1" ht="24.75" customHeight="1" spans="1:22">
      <c r="A8" s="173"/>
      <c r="B8" s="173"/>
      <c r="C8" s="174"/>
      <c r="D8" s="175"/>
      <c r="E8" s="176"/>
      <c r="F8" s="177"/>
      <c r="G8" s="178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96"/>
      <c r="T8" s="196"/>
      <c r="U8" s="197"/>
      <c r="V8" s="69"/>
    </row>
    <row r="9" ht="27" customHeight="1" spans="1:22">
      <c r="A9" s="180"/>
      <c r="B9" s="180"/>
      <c r="C9" s="180"/>
      <c r="D9" s="180"/>
      <c r="E9" s="181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98"/>
      <c r="T9" s="198"/>
      <c r="U9" s="198"/>
      <c r="V9"/>
    </row>
    <row r="10" ht="18.95" customHeight="1" spans="1:22">
      <c r="A10" s="180"/>
      <c r="B10" s="180"/>
      <c r="C10" s="180"/>
      <c r="D10" s="180"/>
      <c r="E10" s="181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98"/>
      <c r="T10" s="198"/>
      <c r="U10" s="198"/>
      <c r="V10"/>
    </row>
    <row r="11" ht="18.95" customHeight="1" spans="1:22">
      <c r="A11" s="180"/>
      <c r="B11" s="180"/>
      <c r="C11" s="180"/>
      <c r="D11" s="180"/>
      <c r="E11" s="181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98"/>
      <c r="T11" s="198"/>
      <c r="U11" s="198"/>
      <c r="V11"/>
    </row>
    <row r="12" ht="18.95" customHeight="1" spans="1:22">
      <c r="A12" s="180"/>
      <c r="B12" s="180"/>
      <c r="C12" s="180"/>
      <c r="D12" s="180"/>
      <c r="E12" s="181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98"/>
      <c r="T12" s="198"/>
      <c r="U12" s="198"/>
      <c r="V12"/>
    </row>
    <row r="13" ht="18.95" customHeight="1" spans="1:22">
      <c r="A13" s="180"/>
      <c r="B13" s="180"/>
      <c r="C13" s="180"/>
      <c r="D13" s="180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98"/>
      <c r="T13" s="198"/>
      <c r="U13" s="199"/>
      <c r="V13"/>
    </row>
    <row r="14" ht="18.95" customHeight="1" spans="1:22">
      <c r="A14" s="183"/>
      <c r="B14" s="183"/>
      <c r="C14" s="183"/>
      <c r="D14" s="180"/>
      <c r="E14" s="181"/>
      <c r="F14" s="182"/>
      <c r="G14" s="184"/>
      <c r="H14" s="182"/>
      <c r="I14" s="182"/>
      <c r="J14" s="182"/>
      <c r="K14" s="184"/>
      <c r="L14" s="182"/>
      <c r="M14" s="182"/>
      <c r="N14" s="182"/>
      <c r="O14" s="182"/>
      <c r="P14" s="182"/>
      <c r="Q14" s="182"/>
      <c r="R14" s="182"/>
      <c r="S14" s="198"/>
      <c r="T14" s="198"/>
      <c r="U14" s="199"/>
      <c r="V14"/>
    </row>
    <row r="15" ht="18.95" customHeight="1" spans="1:22">
      <c r="A15" s="183"/>
      <c r="B15" s="183"/>
      <c r="C15" s="183"/>
      <c r="D15" s="183"/>
      <c r="E15" s="185"/>
      <c r="F15" s="182"/>
      <c r="G15" s="184"/>
      <c r="H15" s="184"/>
      <c r="I15" s="184"/>
      <c r="J15" s="184"/>
      <c r="K15" s="184"/>
      <c r="L15" s="184"/>
      <c r="M15" s="182"/>
      <c r="N15" s="182"/>
      <c r="O15" s="182"/>
      <c r="P15" s="182"/>
      <c r="Q15" s="182"/>
      <c r="R15" s="182"/>
      <c r="S15" s="198"/>
      <c r="T15" s="199"/>
      <c r="U15" s="199"/>
      <c r="V15"/>
    </row>
    <row r="16" ht="18.95" customHeight="1" spans="1:22">
      <c r="A16" s="183"/>
      <c r="B16" s="183"/>
      <c r="C16" s="183"/>
      <c r="D16" s="183"/>
      <c r="E16" s="185"/>
      <c r="F16" s="182"/>
      <c r="G16" s="184"/>
      <c r="H16" s="184"/>
      <c r="I16" s="184"/>
      <c r="J16" s="184"/>
      <c r="K16" s="184"/>
      <c r="L16" s="184"/>
      <c r="M16" s="182"/>
      <c r="N16" s="182"/>
      <c r="O16" s="182"/>
      <c r="P16" s="182"/>
      <c r="Q16" s="182"/>
      <c r="R16" s="182"/>
      <c r="S16" s="199"/>
      <c r="T16" s="199"/>
      <c r="U16" s="199"/>
      <c r="V16"/>
    </row>
    <row r="17" customHeight="1" spans="1:22">
      <c r="A17"/>
      <c r="B17"/>
      <c r="C17"/>
      <c r="D17"/>
      <c r="E17"/>
      <c r="F17"/>
      <c r="G17"/>
      <c r="H17"/>
      <c r="I17"/>
      <c r="J17"/>
      <c r="K17"/>
      <c r="L17" s="159"/>
      <c r="M17" s="159"/>
      <c r="N17"/>
      <c r="O17"/>
      <c r="P17"/>
      <c r="Q17"/>
      <c r="R17"/>
      <c r="S17"/>
      <c r="T17"/>
      <c r="U17"/>
      <c r="V17"/>
    </row>
  </sheetData>
  <sheetProtection formatCells="0" formatColumns="0" formatRows="0"/>
  <mergeCells count="26">
    <mergeCell ref="A2:U2"/>
    <mergeCell ref="T3:U3"/>
    <mergeCell ref="A4:C4"/>
    <mergeCell ref="G4:J4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50694444444444" right="0.156944444444444" top="0.786805555555556" bottom="0.590277777777778" header="0.511805555555556" footer="0.472222222222222"/>
  <pageSetup paperSize="9" scale="75" orientation="landscape"/>
  <headerFooter alignWithMargins="0">
    <oddFooter>&amp;C第 &amp;P 页,共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showGridLines="0" showZeros="0" workbookViewId="0">
      <selection activeCell="E7" sqref="E7"/>
    </sheetView>
  </sheetViews>
  <sheetFormatPr defaultColWidth="9" defaultRowHeight="14.25" outlineLevelRow="6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customHeight="1" spans="1:21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58" t="s">
        <v>257</v>
      </c>
    </row>
    <row r="2" ht="24.75" customHeight="1" spans="1:21">
      <c r="A2" s="122" t="s">
        <v>258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</row>
    <row r="3" ht="19.5" customHeight="1" spans="1:21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35" t="s">
        <v>78</v>
      </c>
      <c r="U3" s="135"/>
    </row>
    <row r="4" ht="27.75" customHeight="1" spans="1:21">
      <c r="A4" s="123" t="s">
        <v>114</v>
      </c>
      <c r="B4" s="124"/>
      <c r="C4" s="125"/>
      <c r="D4" s="126" t="s">
        <v>133</v>
      </c>
      <c r="E4" s="126" t="s">
        <v>134</v>
      </c>
      <c r="F4" s="126" t="s">
        <v>105</v>
      </c>
      <c r="G4" s="127" t="s">
        <v>135</v>
      </c>
      <c r="H4" s="127" t="s">
        <v>136</v>
      </c>
      <c r="I4" s="127" t="s">
        <v>137</v>
      </c>
      <c r="J4" s="127" t="s">
        <v>138</v>
      </c>
      <c r="K4" s="127" t="s">
        <v>139</v>
      </c>
      <c r="L4" s="127" t="s">
        <v>140</v>
      </c>
      <c r="M4" s="127" t="s">
        <v>125</v>
      </c>
      <c r="N4" s="127" t="s">
        <v>141</v>
      </c>
      <c r="O4" s="127" t="s">
        <v>123</v>
      </c>
      <c r="P4" s="127" t="s">
        <v>127</v>
      </c>
      <c r="Q4" s="127" t="s">
        <v>126</v>
      </c>
      <c r="R4" s="127" t="s">
        <v>142</v>
      </c>
      <c r="S4" s="127" t="s">
        <v>143</v>
      </c>
      <c r="T4" s="127" t="s">
        <v>144</v>
      </c>
      <c r="U4" s="127" t="s">
        <v>130</v>
      </c>
    </row>
    <row r="5" ht="13.5" customHeight="1" spans="1:21">
      <c r="A5" s="126" t="s">
        <v>106</v>
      </c>
      <c r="B5" s="126" t="s">
        <v>107</v>
      </c>
      <c r="C5" s="126" t="s">
        <v>108</v>
      </c>
      <c r="D5" s="128"/>
      <c r="E5" s="128"/>
      <c r="F5" s="128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</row>
    <row r="6" ht="18" customHeight="1" spans="1:21">
      <c r="A6" s="129"/>
      <c r="B6" s="129"/>
      <c r="C6" s="129"/>
      <c r="D6" s="129"/>
      <c r="E6" s="129"/>
      <c r="F6" s="129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</row>
    <row r="7" s="69" customFormat="1" ht="29.25" customHeight="1" spans="1:21">
      <c r="A7" s="155"/>
      <c r="B7" s="155"/>
      <c r="C7" s="155"/>
      <c r="D7" s="155"/>
      <c r="E7" s="156">
        <v>0</v>
      </c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11"/>
  <sheetViews>
    <sheetView showGridLines="0" showZeros="0" topLeftCell="A3" workbookViewId="0">
      <selection activeCell="K19" sqref="K19"/>
    </sheetView>
  </sheetViews>
  <sheetFormatPr defaultColWidth="6.875" defaultRowHeight="12.75" customHeight="1"/>
  <cols>
    <col min="1" max="3" width="3.625" style="137" customWidth="1"/>
    <col min="4" max="4" width="6.875" style="137" customWidth="1"/>
    <col min="5" max="5" width="22.625" style="137" customWidth="1"/>
    <col min="6" max="6" width="9.375" style="137" customWidth="1"/>
    <col min="7" max="7" width="8.625" style="137" customWidth="1"/>
    <col min="8" max="10" width="7.5" style="137" customWidth="1"/>
    <col min="11" max="11" width="8.375" style="137" customWidth="1"/>
    <col min="12" max="21" width="7.5" style="137" customWidth="1"/>
    <col min="22" max="41" width="6.875" style="137" customWidth="1"/>
    <col min="42" max="42" width="6.625" style="137" customWidth="1"/>
    <col min="43" max="253" width="6.875" style="137" customWidth="1"/>
    <col min="254" max="255" width="6.875" style="138" customWidth="1"/>
    <col min="256" max="16384" width="6.875" style="138"/>
  </cols>
  <sheetData>
    <row r="1" ht="27" customHeight="1" spans="22:38">
      <c r="V1" s="150" t="s">
        <v>259</v>
      </c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</row>
    <row r="2" ht="33" customHeight="1" spans="1:38">
      <c r="A2" s="139" t="s">
        <v>260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</row>
    <row r="3" ht="18.75" customHeight="1" spans="1:38">
      <c r="A3" s="140"/>
      <c r="B3" s="140"/>
      <c r="C3" s="140"/>
      <c r="D3" s="140"/>
      <c r="E3" s="140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51"/>
      <c r="U3" s="152" t="s">
        <v>78</v>
      </c>
      <c r="V3" s="153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</row>
    <row r="4" s="136" customFormat="1" ht="23.25" customHeight="1" spans="1:22">
      <c r="A4" s="142" t="s">
        <v>114</v>
      </c>
      <c r="B4" s="142"/>
      <c r="C4" s="142"/>
      <c r="D4" s="143" t="s">
        <v>79</v>
      </c>
      <c r="E4" s="144" t="s">
        <v>104</v>
      </c>
      <c r="F4" s="143" t="s">
        <v>115</v>
      </c>
      <c r="G4" s="145" t="s">
        <v>116</v>
      </c>
      <c r="H4" s="145"/>
      <c r="I4" s="145"/>
      <c r="J4" s="145"/>
      <c r="K4" s="145" t="s">
        <v>117</v>
      </c>
      <c r="L4" s="145"/>
      <c r="M4" s="145"/>
      <c r="N4" s="145"/>
      <c r="O4" s="145"/>
      <c r="P4" s="145"/>
      <c r="Q4" s="145"/>
      <c r="R4" s="145"/>
      <c r="S4" s="145" t="s">
        <v>261</v>
      </c>
      <c r="T4" s="145"/>
      <c r="U4" s="145"/>
      <c r="V4" s="145"/>
    </row>
    <row r="5" s="136" customFormat="1" ht="23.25" customHeight="1" spans="1:22">
      <c r="A5" s="145" t="s">
        <v>106</v>
      </c>
      <c r="B5" s="143" t="s">
        <v>107</v>
      </c>
      <c r="C5" s="143" t="s">
        <v>108</v>
      </c>
      <c r="D5" s="143"/>
      <c r="E5" s="144"/>
      <c r="F5" s="143"/>
      <c r="G5" s="143" t="s">
        <v>81</v>
      </c>
      <c r="H5" s="143" t="s">
        <v>121</v>
      </c>
      <c r="I5" s="143" t="s">
        <v>122</v>
      </c>
      <c r="J5" s="143" t="s">
        <v>123</v>
      </c>
      <c r="K5" s="143" t="s">
        <v>81</v>
      </c>
      <c r="L5" s="143" t="s">
        <v>124</v>
      </c>
      <c r="M5" s="143" t="s">
        <v>125</v>
      </c>
      <c r="N5" s="143" t="s">
        <v>126</v>
      </c>
      <c r="O5" s="143" t="s">
        <v>127</v>
      </c>
      <c r="P5" s="143" t="s">
        <v>128</v>
      </c>
      <c r="Q5" s="143" t="s">
        <v>129</v>
      </c>
      <c r="R5" s="143" t="s">
        <v>130</v>
      </c>
      <c r="S5" s="145" t="s">
        <v>81</v>
      </c>
      <c r="T5" s="145" t="s">
        <v>262</v>
      </c>
      <c r="U5" s="145" t="s">
        <v>263</v>
      </c>
      <c r="V5" s="145" t="s">
        <v>264</v>
      </c>
    </row>
    <row r="6" ht="31.5" customHeight="1" spans="1:253">
      <c r="A6" s="145"/>
      <c r="B6" s="143"/>
      <c r="C6" s="143"/>
      <c r="D6" s="143"/>
      <c r="E6" s="144"/>
      <c r="F6" s="146" t="s">
        <v>105</v>
      </c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5"/>
      <c r="T6" s="145"/>
      <c r="U6" s="145"/>
      <c r="V6" s="145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  <c r="IE6" s="154"/>
      <c r="IF6" s="154"/>
      <c r="IG6" s="154"/>
      <c r="IH6" s="154"/>
      <c r="II6" s="154"/>
      <c r="IJ6" s="154"/>
      <c r="IK6" s="154"/>
      <c r="IL6" s="154"/>
      <c r="IM6" s="154"/>
      <c r="IN6" s="154"/>
      <c r="IO6" s="154"/>
      <c r="IP6" s="154"/>
      <c r="IQ6" s="138"/>
      <c r="IR6" s="138"/>
      <c r="IS6" s="138"/>
    </row>
    <row r="7" ht="23.25" customHeight="1" spans="1:253">
      <c r="A7" s="146" t="s">
        <v>93</v>
      </c>
      <c r="B7" s="146" t="s">
        <v>93</v>
      </c>
      <c r="C7" s="146" t="s">
        <v>93</v>
      </c>
      <c r="D7" s="146" t="s">
        <v>93</v>
      </c>
      <c r="E7" s="146" t="s">
        <v>93</v>
      </c>
      <c r="F7" s="146">
        <v>1</v>
      </c>
      <c r="G7" s="146">
        <v>2</v>
      </c>
      <c r="H7" s="146">
        <v>3</v>
      </c>
      <c r="I7" s="149">
        <v>4</v>
      </c>
      <c r="J7" s="149">
        <v>5</v>
      </c>
      <c r="K7" s="146">
        <v>6</v>
      </c>
      <c r="L7" s="146">
        <v>7</v>
      </c>
      <c r="M7" s="146">
        <v>8</v>
      </c>
      <c r="N7" s="149">
        <v>9</v>
      </c>
      <c r="O7" s="149">
        <v>10</v>
      </c>
      <c r="P7" s="146">
        <v>11</v>
      </c>
      <c r="Q7" s="146">
        <v>12</v>
      </c>
      <c r="R7" s="146">
        <v>13</v>
      </c>
      <c r="S7" s="146">
        <v>14</v>
      </c>
      <c r="T7" s="146">
        <v>15</v>
      </c>
      <c r="U7" s="146">
        <v>16</v>
      </c>
      <c r="V7" s="146">
        <v>17</v>
      </c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  <c r="IM7" s="154"/>
      <c r="IN7" s="154"/>
      <c r="IO7" s="154"/>
      <c r="IP7" s="154"/>
      <c r="IQ7" s="138"/>
      <c r="IR7" s="138"/>
      <c r="IS7" s="138"/>
    </row>
    <row r="8" s="120" customFormat="1" ht="32.25" customHeight="1" spans="1:22">
      <c r="A8" s="85"/>
      <c r="B8" s="85"/>
      <c r="C8" s="85"/>
      <c r="D8" s="85"/>
      <c r="E8" s="86" t="s">
        <v>81</v>
      </c>
      <c r="F8" s="147">
        <f>F9+F10+F11</f>
        <v>900.1</v>
      </c>
      <c r="G8" s="148">
        <f>G9+G10+G11</f>
        <v>595.1</v>
      </c>
      <c r="H8" s="148">
        <f>H9+H10+H11</f>
        <v>337.72</v>
      </c>
      <c r="I8" s="148">
        <f>I9+I10+I11</f>
        <v>186.61</v>
      </c>
      <c r="J8" s="148">
        <v>70.77</v>
      </c>
      <c r="K8" s="148">
        <v>305</v>
      </c>
      <c r="L8" s="110" t="s">
        <v>94</v>
      </c>
      <c r="M8" s="148">
        <v>250</v>
      </c>
      <c r="N8" s="110" t="s">
        <v>94</v>
      </c>
      <c r="O8" s="110" t="s">
        <v>94</v>
      </c>
      <c r="P8" s="110" t="s">
        <v>94</v>
      </c>
      <c r="Q8" s="110" t="s">
        <v>94</v>
      </c>
      <c r="R8" s="148">
        <v>55</v>
      </c>
      <c r="S8" s="110" t="s">
        <v>94</v>
      </c>
      <c r="T8" s="110" t="s">
        <v>94</v>
      </c>
      <c r="U8" s="110" t="s">
        <v>94</v>
      </c>
      <c r="V8" s="110" t="s">
        <v>94</v>
      </c>
    </row>
    <row r="9" s="120" customFormat="1" ht="33.75" customHeight="1" spans="1:22">
      <c r="A9" s="85" t="s">
        <v>109</v>
      </c>
      <c r="B9" s="85" t="s">
        <v>110</v>
      </c>
      <c r="C9" s="85" t="s">
        <v>111</v>
      </c>
      <c r="D9" s="85" t="s">
        <v>95</v>
      </c>
      <c r="E9" s="86" t="s">
        <v>96</v>
      </c>
      <c r="F9" s="147">
        <v>866.38</v>
      </c>
      <c r="G9" s="148">
        <f>H9+I9+J9</f>
        <v>561.38</v>
      </c>
      <c r="H9" s="148">
        <v>304.43</v>
      </c>
      <c r="I9" s="148">
        <v>186.18</v>
      </c>
      <c r="J9" s="148">
        <v>70.77</v>
      </c>
      <c r="K9" s="148">
        <v>305</v>
      </c>
      <c r="L9" s="110" t="s">
        <v>94</v>
      </c>
      <c r="M9" s="148">
        <v>250</v>
      </c>
      <c r="N9" s="110" t="s">
        <v>94</v>
      </c>
      <c r="O9" s="110" t="s">
        <v>94</v>
      </c>
      <c r="P9" s="110" t="s">
        <v>94</v>
      </c>
      <c r="Q9" s="110" t="s">
        <v>94</v>
      </c>
      <c r="R9" s="148">
        <v>55</v>
      </c>
      <c r="S9" s="110" t="s">
        <v>94</v>
      </c>
      <c r="T9" s="110" t="s">
        <v>94</v>
      </c>
      <c r="U9" s="110" t="s">
        <v>94</v>
      </c>
      <c r="V9" s="110" t="s">
        <v>94</v>
      </c>
    </row>
    <row r="10" s="120" customFormat="1" ht="33.75" customHeight="1" spans="1:22">
      <c r="A10" s="85" t="s">
        <v>109</v>
      </c>
      <c r="B10" s="85" t="s">
        <v>110</v>
      </c>
      <c r="C10" s="85" t="s">
        <v>111</v>
      </c>
      <c r="D10" s="85" t="s">
        <v>97</v>
      </c>
      <c r="E10" s="86" t="s">
        <v>98</v>
      </c>
      <c r="F10" s="147">
        <f>G10</f>
        <v>14.89</v>
      </c>
      <c r="G10" s="148">
        <f>H10+I10</f>
        <v>14.89</v>
      </c>
      <c r="H10" s="148">
        <v>14.7</v>
      </c>
      <c r="I10" s="148">
        <v>0.19</v>
      </c>
      <c r="J10" s="110" t="s">
        <v>94</v>
      </c>
      <c r="K10" s="110" t="s">
        <v>94</v>
      </c>
      <c r="L10" s="110" t="s">
        <v>94</v>
      </c>
      <c r="M10" s="110" t="s">
        <v>94</v>
      </c>
      <c r="N10" s="110" t="s">
        <v>94</v>
      </c>
      <c r="O10" s="110" t="s">
        <v>94</v>
      </c>
      <c r="P10" s="110" t="s">
        <v>94</v>
      </c>
      <c r="Q10" s="110" t="s">
        <v>94</v>
      </c>
      <c r="R10" s="110" t="s">
        <v>94</v>
      </c>
      <c r="S10" s="110" t="s">
        <v>94</v>
      </c>
      <c r="T10" s="110" t="s">
        <v>94</v>
      </c>
      <c r="U10" s="110" t="s">
        <v>94</v>
      </c>
      <c r="V10" s="110" t="s">
        <v>94</v>
      </c>
    </row>
    <row r="11" s="120" customFormat="1" ht="33.75" customHeight="1" spans="1:22">
      <c r="A11" s="85" t="s">
        <v>109</v>
      </c>
      <c r="B11" s="85" t="s">
        <v>110</v>
      </c>
      <c r="C11" s="85" t="s">
        <v>111</v>
      </c>
      <c r="D11" s="85" t="s">
        <v>99</v>
      </c>
      <c r="E11" s="86" t="s">
        <v>100</v>
      </c>
      <c r="F11" s="147">
        <f>G11</f>
        <v>18.83</v>
      </c>
      <c r="G11" s="148">
        <f>H11+I11</f>
        <v>18.83</v>
      </c>
      <c r="H11" s="148">
        <v>18.59</v>
      </c>
      <c r="I11" s="148">
        <v>0.24</v>
      </c>
      <c r="J11" s="110" t="s">
        <v>94</v>
      </c>
      <c r="K11" s="110" t="s">
        <v>94</v>
      </c>
      <c r="L11" s="110" t="s">
        <v>94</v>
      </c>
      <c r="M11" s="110" t="s">
        <v>94</v>
      </c>
      <c r="N11" s="110" t="s">
        <v>94</v>
      </c>
      <c r="O11" s="110" t="s">
        <v>94</v>
      </c>
      <c r="P11" s="110" t="s">
        <v>94</v>
      </c>
      <c r="Q11" s="110" t="s">
        <v>94</v>
      </c>
      <c r="R11" s="110" t="s">
        <v>94</v>
      </c>
      <c r="S11" s="110" t="s">
        <v>94</v>
      </c>
      <c r="T11" s="110" t="s">
        <v>94</v>
      </c>
      <c r="U11" s="110" t="s">
        <v>94</v>
      </c>
      <c r="V11" s="110" t="s">
        <v>94</v>
      </c>
    </row>
  </sheetData>
  <sheetProtection formatCells="0" formatColumns="0" formatRows="0"/>
  <mergeCells count="25">
    <mergeCell ref="A2:V2"/>
    <mergeCell ref="U3:V3"/>
    <mergeCell ref="S4:V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/>
  <pageMargins left="0.550694444444444" right="0.550694444444444" top="0.786805555555556" bottom="0.590277777777778" header="0.511805555555556" footer="0.511805555555556"/>
  <pageSetup paperSize="9" scale="10" orientation="landscape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showGridLines="0" showZeros="0" workbookViewId="0">
      <selection activeCell="J10" sqref="J10"/>
    </sheetView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8.375" customWidth="1"/>
    <col min="6" max="6" width="8.5" style="70" customWidth="1"/>
    <col min="7" max="21" width="7.25" style="70" customWidth="1"/>
  </cols>
  <sheetData>
    <row r="1" customHeight="1" spans="1:21">
      <c r="A1" s="121"/>
      <c r="B1" s="121"/>
      <c r="C1" s="121"/>
      <c r="D1" s="121"/>
      <c r="E1" s="12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34" t="s">
        <v>265</v>
      </c>
    </row>
    <row r="2" ht="24.75" customHeight="1" spans="1:21">
      <c r="A2" s="122" t="s">
        <v>266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</row>
    <row r="3" ht="19.5" customHeight="1" spans="1:21">
      <c r="A3" s="121"/>
      <c r="B3" s="121"/>
      <c r="C3" s="121"/>
      <c r="D3" s="121"/>
      <c r="E3" s="121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35" t="s">
        <v>78</v>
      </c>
      <c r="U3" s="135"/>
    </row>
    <row r="4" ht="27.75" customHeight="1" spans="1:21">
      <c r="A4" s="123" t="s">
        <v>114</v>
      </c>
      <c r="B4" s="124"/>
      <c r="C4" s="125"/>
      <c r="D4" s="126" t="s">
        <v>133</v>
      </c>
      <c r="E4" s="126" t="s">
        <v>134</v>
      </c>
      <c r="F4" s="126" t="s">
        <v>105</v>
      </c>
      <c r="G4" s="127" t="s">
        <v>135</v>
      </c>
      <c r="H4" s="127" t="s">
        <v>136</v>
      </c>
      <c r="I4" s="127" t="s">
        <v>137</v>
      </c>
      <c r="J4" s="127" t="s">
        <v>138</v>
      </c>
      <c r="K4" s="127" t="s">
        <v>139</v>
      </c>
      <c r="L4" s="127" t="s">
        <v>140</v>
      </c>
      <c r="M4" s="127" t="s">
        <v>125</v>
      </c>
      <c r="N4" s="127" t="s">
        <v>141</v>
      </c>
      <c r="O4" s="127" t="s">
        <v>123</v>
      </c>
      <c r="P4" s="127" t="s">
        <v>127</v>
      </c>
      <c r="Q4" s="127" t="s">
        <v>126</v>
      </c>
      <c r="R4" s="127" t="s">
        <v>142</v>
      </c>
      <c r="S4" s="127" t="s">
        <v>143</v>
      </c>
      <c r="T4" s="127" t="s">
        <v>144</v>
      </c>
      <c r="U4" s="127" t="s">
        <v>130</v>
      </c>
    </row>
    <row r="5" ht="13.5" customHeight="1" spans="1:21">
      <c r="A5" s="126" t="s">
        <v>106</v>
      </c>
      <c r="B5" s="126" t="s">
        <v>107</v>
      </c>
      <c r="C5" s="126" t="s">
        <v>108</v>
      </c>
      <c r="D5" s="128"/>
      <c r="E5" s="128"/>
      <c r="F5" s="128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</row>
    <row r="6" ht="18" customHeight="1" spans="1:21">
      <c r="A6" s="129"/>
      <c r="B6" s="129"/>
      <c r="C6" s="129"/>
      <c r="D6" s="129"/>
      <c r="E6" s="129"/>
      <c r="F6" s="129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</row>
    <row r="7" s="120" customFormat="1" ht="24.75" customHeight="1" spans="1:21">
      <c r="A7" s="130"/>
      <c r="B7" s="130"/>
      <c r="C7" s="130"/>
      <c r="D7" s="130"/>
      <c r="E7" s="131" t="s">
        <v>81</v>
      </c>
      <c r="F7" s="132">
        <f>F8+F9+F10</f>
        <v>900.1</v>
      </c>
      <c r="G7" s="132">
        <f>G8+G9+G10</f>
        <v>337.72</v>
      </c>
      <c r="H7" s="132">
        <f>H8+H9+H10</f>
        <v>186.61</v>
      </c>
      <c r="I7" s="110" t="s">
        <v>94</v>
      </c>
      <c r="J7" s="110" t="s">
        <v>94</v>
      </c>
      <c r="K7" s="110" t="s">
        <v>94</v>
      </c>
      <c r="L7" s="110" t="s">
        <v>94</v>
      </c>
      <c r="M7" s="132">
        <f>M8</f>
        <v>250</v>
      </c>
      <c r="N7" s="110" t="s">
        <v>94</v>
      </c>
      <c r="O7" s="132">
        <f>O8</f>
        <v>70.77</v>
      </c>
      <c r="P7" s="110" t="s">
        <v>94</v>
      </c>
      <c r="Q7" s="110" t="s">
        <v>94</v>
      </c>
      <c r="R7" s="110" t="s">
        <v>94</v>
      </c>
      <c r="S7" s="110" t="s">
        <v>94</v>
      </c>
      <c r="T7" s="110" t="s">
        <v>94</v>
      </c>
      <c r="U7" s="132">
        <f>U8</f>
        <v>55</v>
      </c>
    </row>
    <row r="8" s="120" customFormat="1" ht="33" customHeight="1" spans="1:21">
      <c r="A8" s="85" t="s">
        <v>109</v>
      </c>
      <c r="B8" s="85" t="s">
        <v>110</v>
      </c>
      <c r="C8" s="85" t="s">
        <v>111</v>
      </c>
      <c r="D8" s="85" t="s">
        <v>95</v>
      </c>
      <c r="E8" s="133" t="s">
        <v>96</v>
      </c>
      <c r="F8" s="132">
        <f>G8+H8+N8+M8+O8+U8</f>
        <v>866.38</v>
      </c>
      <c r="G8" s="88">
        <v>304.43</v>
      </c>
      <c r="H8" s="88">
        <v>186.18</v>
      </c>
      <c r="I8" s="110" t="s">
        <v>94</v>
      </c>
      <c r="J8" s="110" t="s">
        <v>94</v>
      </c>
      <c r="K8" s="110" t="s">
        <v>94</v>
      </c>
      <c r="L8" s="110" t="s">
        <v>94</v>
      </c>
      <c r="M8" s="88">
        <v>250</v>
      </c>
      <c r="N8" s="110" t="s">
        <v>94</v>
      </c>
      <c r="O8" s="88">
        <v>70.77</v>
      </c>
      <c r="P8" s="110" t="s">
        <v>94</v>
      </c>
      <c r="Q8" s="110" t="s">
        <v>94</v>
      </c>
      <c r="R8" s="110" t="s">
        <v>94</v>
      </c>
      <c r="S8" s="110" t="s">
        <v>94</v>
      </c>
      <c r="T8" s="110" t="s">
        <v>94</v>
      </c>
      <c r="U8" s="88">
        <v>55</v>
      </c>
    </row>
    <row r="9" s="120" customFormat="1" ht="33" customHeight="1" spans="1:21">
      <c r="A9" s="85" t="s">
        <v>109</v>
      </c>
      <c r="B9" s="85" t="s">
        <v>110</v>
      </c>
      <c r="C9" s="85" t="s">
        <v>111</v>
      </c>
      <c r="D9" s="85" t="s">
        <v>97</v>
      </c>
      <c r="E9" s="133" t="s">
        <v>98</v>
      </c>
      <c r="F9" s="87">
        <f>G9+H9</f>
        <v>14.89</v>
      </c>
      <c r="G9" s="88">
        <v>14.7</v>
      </c>
      <c r="H9" s="88">
        <v>0.19</v>
      </c>
      <c r="I9" s="110" t="s">
        <v>94</v>
      </c>
      <c r="J9" s="110" t="s">
        <v>94</v>
      </c>
      <c r="K9" s="110" t="s">
        <v>94</v>
      </c>
      <c r="L9" s="110" t="s">
        <v>94</v>
      </c>
      <c r="M9" s="110" t="s">
        <v>94</v>
      </c>
      <c r="N9" s="110" t="s">
        <v>94</v>
      </c>
      <c r="O9" s="110" t="s">
        <v>94</v>
      </c>
      <c r="P9" s="110" t="s">
        <v>94</v>
      </c>
      <c r="Q9" s="110" t="s">
        <v>94</v>
      </c>
      <c r="R9" s="110" t="s">
        <v>94</v>
      </c>
      <c r="S9" s="110" t="s">
        <v>94</v>
      </c>
      <c r="T9" s="110" t="s">
        <v>94</v>
      </c>
      <c r="U9" s="110" t="s">
        <v>94</v>
      </c>
    </row>
    <row r="10" s="120" customFormat="1" ht="33" customHeight="1" spans="1:21">
      <c r="A10" s="85" t="s">
        <v>109</v>
      </c>
      <c r="B10" s="85" t="s">
        <v>110</v>
      </c>
      <c r="C10" s="85" t="s">
        <v>111</v>
      </c>
      <c r="D10" s="85" t="s">
        <v>99</v>
      </c>
      <c r="E10" s="133" t="s">
        <v>100</v>
      </c>
      <c r="F10" s="87">
        <f>G10+H10</f>
        <v>18.83</v>
      </c>
      <c r="G10" s="88">
        <v>18.59</v>
      </c>
      <c r="H10" s="88">
        <v>0.24</v>
      </c>
      <c r="I10" s="110" t="s">
        <v>94</v>
      </c>
      <c r="J10" s="110" t="s">
        <v>94</v>
      </c>
      <c r="K10" s="110" t="s">
        <v>94</v>
      </c>
      <c r="L10" s="110" t="s">
        <v>94</v>
      </c>
      <c r="M10" s="110" t="s">
        <v>94</v>
      </c>
      <c r="N10" s="110" t="s">
        <v>94</v>
      </c>
      <c r="O10" s="110" t="s">
        <v>94</v>
      </c>
      <c r="P10" s="110" t="s">
        <v>94</v>
      </c>
      <c r="Q10" s="110" t="s">
        <v>94</v>
      </c>
      <c r="R10" s="110" t="s">
        <v>94</v>
      </c>
      <c r="S10" s="110" t="s">
        <v>94</v>
      </c>
      <c r="T10" s="110" t="s">
        <v>94</v>
      </c>
      <c r="U10" s="110" t="s">
        <v>94</v>
      </c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showGridLines="0" showZeros="0" tabSelected="1" workbookViewId="0">
      <selection activeCell="J8" sqref="J8"/>
    </sheetView>
  </sheetViews>
  <sheetFormatPr defaultColWidth="6.875" defaultRowHeight="12.75" customHeight="1"/>
  <cols>
    <col min="1" max="1" width="15.5" style="90" customWidth="1"/>
    <col min="2" max="2" width="8" style="91" customWidth="1"/>
    <col min="3" max="3" width="9" style="91" customWidth="1"/>
    <col min="4" max="7" width="7.875" style="91" customWidth="1"/>
    <col min="8" max="8" width="7.375" style="91" customWidth="1"/>
    <col min="9" max="9" width="8.875" style="91" customWidth="1"/>
    <col min="10" max="10" width="10.125" style="91" customWidth="1"/>
    <col min="11" max="14" width="7.875" style="91" customWidth="1"/>
    <col min="15" max="15" width="8.5" style="91" customWidth="1"/>
    <col min="16" max="250" width="6.875" style="90" customWidth="1"/>
    <col min="251" max="16384" width="6.875" style="90"/>
  </cols>
  <sheetData>
    <row r="1" customHeight="1" spans="15:15">
      <c r="O1" s="116" t="s">
        <v>267</v>
      </c>
    </row>
    <row r="2" ht="47.25" customHeight="1" spans="1:15">
      <c r="A2" s="92" t="s">
        <v>268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customHeight="1" spans="1:15">
      <c r="A3" s="91"/>
      <c r="O3" s="91" t="s">
        <v>78</v>
      </c>
    </row>
    <row r="4" ht="23.25" customHeight="1" spans="1:15">
      <c r="A4" s="93" t="s">
        <v>269</v>
      </c>
      <c r="B4" s="94" t="s">
        <v>270</v>
      </c>
      <c r="C4" s="94"/>
      <c r="D4" s="94"/>
      <c r="E4" s="94"/>
      <c r="F4" s="94"/>
      <c r="G4" s="94"/>
      <c r="H4" s="94"/>
      <c r="I4" s="117" t="s">
        <v>271</v>
      </c>
      <c r="J4" s="118"/>
      <c r="K4" s="118"/>
      <c r="L4" s="118"/>
      <c r="M4" s="118"/>
      <c r="N4" s="118"/>
      <c r="O4" s="118"/>
    </row>
    <row r="5" ht="23.25" customHeight="1" spans="1:15">
      <c r="A5" s="93"/>
      <c r="B5" s="95" t="s">
        <v>81</v>
      </c>
      <c r="C5" s="95" t="s">
        <v>188</v>
      </c>
      <c r="D5" s="95" t="s">
        <v>272</v>
      </c>
      <c r="E5" s="96" t="s">
        <v>273</v>
      </c>
      <c r="F5" s="97" t="s">
        <v>191</v>
      </c>
      <c r="G5" s="97" t="s">
        <v>274</v>
      </c>
      <c r="H5" s="98" t="s">
        <v>193</v>
      </c>
      <c r="I5" s="100" t="s">
        <v>81</v>
      </c>
      <c r="J5" s="101" t="s">
        <v>188</v>
      </c>
      <c r="K5" s="101" t="s">
        <v>272</v>
      </c>
      <c r="L5" s="101" t="s">
        <v>273</v>
      </c>
      <c r="M5" s="101" t="s">
        <v>191</v>
      </c>
      <c r="N5" s="101" t="s">
        <v>274</v>
      </c>
      <c r="O5" s="101" t="s">
        <v>193</v>
      </c>
    </row>
    <row r="6" ht="33" customHeight="1" spans="1:15">
      <c r="A6" s="93"/>
      <c r="B6" s="99"/>
      <c r="C6" s="99"/>
      <c r="D6" s="99"/>
      <c r="E6" s="100"/>
      <c r="F6" s="101"/>
      <c r="G6" s="101"/>
      <c r="H6" s="102"/>
      <c r="I6" s="100"/>
      <c r="J6" s="101"/>
      <c r="K6" s="101"/>
      <c r="L6" s="101"/>
      <c r="M6" s="101"/>
      <c r="N6" s="101"/>
      <c r="O6" s="101"/>
    </row>
    <row r="7" ht="23.25" customHeight="1" spans="1:15">
      <c r="A7" s="103" t="s">
        <v>93</v>
      </c>
      <c r="B7" s="104">
        <v>7</v>
      </c>
      <c r="C7" s="104">
        <v>8</v>
      </c>
      <c r="D7" s="104">
        <v>9</v>
      </c>
      <c r="E7" s="104">
        <v>10</v>
      </c>
      <c r="F7" s="104">
        <v>11</v>
      </c>
      <c r="G7" s="104">
        <v>12</v>
      </c>
      <c r="H7" s="104">
        <v>13</v>
      </c>
      <c r="I7" s="104">
        <v>14</v>
      </c>
      <c r="J7" s="104">
        <v>15</v>
      </c>
      <c r="K7" s="104">
        <v>16</v>
      </c>
      <c r="L7" s="104">
        <v>17</v>
      </c>
      <c r="M7" s="104">
        <v>18</v>
      </c>
      <c r="N7" s="104">
        <v>19</v>
      </c>
      <c r="O7" s="104">
        <v>20</v>
      </c>
    </row>
    <row r="8" ht="23.25" customHeight="1" spans="1:15">
      <c r="A8" s="105" t="s">
        <v>81</v>
      </c>
      <c r="B8" s="106">
        <f>B9+B10+B11</f>
        <v>12.4</v>
      </c>
      <c r="C8" s="106">
        <f>C9+C10+C11</f>
        <v>10.4</v>
      </c>
      <c r="D8" s="107" t="s">
        <v>94</v>
      </c>
      <c r="E8" s="107" t="s">
        <v>94</v>
      </c>
      <c r="F8" s="107" t="s">
        <v>94</v>
      </c>
      <c r="G8" s="107" t="s">
        <v>94</v>
      </c>
      <c r="H8" s="108">
        <f>H9+H10+H11</f>
        <v>2</v>
      </c>
      <c r="I8" s="106">
        <f>I9+I10+I11</f>
        <v>11.8</v>
      </c>
      <c r="J8" s="106">
        <f>J9+J10+J11</f>
        <v>9.8</v>
      </c>
      <c r="K8" s="107" t="s">
        <v>94</v>
      </c>
      <c r="L8" s="107" t="s">
        <v>94</v>
      </c>
      <c r="M8" s="107" t="s">
        <v>94</v>
      </c>
      <c r="N8" s="107" t="s">
        <v>94</v>
      </c>
      <c r="O8" s="108">
        <f>O9+O10+O11</f>
        <v>2</v>
      </c>
    </row>
    <row r="9" s="89" customFormat="1" ht="28.5" customHeight="1" spans="1:15">
      <c r="A9" s="109" t="s">
        <v>207</v>
      </c>
      <c r="B9" s="88">
        <f>C9+H9</f>
        <v>9</v>
      </c>
      <c r="C9" s="87">
        <v>8</v>
      </c>
      <c r="D9" s="107" t="s">
        <v>94</v>
      </c>
      <c r="E9" s="107" t="s">
        <v>94</v>
      </c>
      <c r="F9" s="107" t="s">
        <v>94</v>
      </c>
      <c r="G9" s="110" t="s">
        <v>94</v>
      </c>
      <c r="H9" s="88">
        <v>1</v>
      </c>
      <c r="I9" s="88">
        <f>J9+O9</f>
        <v>8.6</v>
      </c>
      <c r="J9" s="87">
        <v>7.6</v>
      </c>
      <c r="K9" s="110" t="s">
        <v>94</v>
      </c>
      <c r="L9" s="110" t="s">
        <v>94</v>
      </c>
      <c r="M9" s="110" t="s">
        <v>94</v>
      </c>
      <c r="N9" s="110" t="s">
        <v>94</v>
      </c>
      <c r="O9" s="87">
        <v>1</v>
      </c>
    </row>
    <row r="10" ht="28.5" customHeight="1" spans="1:15">
      <c r="A10" s="111" t="s">
        <v>100</v>
      </c>
      <c r="B10" s="112">
        <f>C10+H10</f>
        <v>1.7</v>
      </c>
      <c r="C10" s="112">
        <v>1.2</v>
      </c>
      <c r="D10" s="107" t="s">
        <v>94</v>
      </c>
      <c r="E10" s="107" t="s">
        <v>94</v>
      </c>
      <c r="F10" s="107" t="s">
        <v>94</v>
      </c>
      <c r="G10" s="107" t="s">
        <v>94</v>
      </c>
      <c r="H10" s="113">
        <v>0.5</v>
      </c>
      <c r="I10" s="113">
        <f>J10+O10</f>
        <v>1.6</v>
      </c>
      <c r="J10" s="113">
        <v>1.1</v>
      </c>
      <c r="K10" s="110" t="s">
        <v>94</v>
      </c>
      <c r="L10" s="110" t="s">
        <v>94</v>
      </c>
      <c r="M10" s="110" t="s">
        <v>94</v>
      </c>
      <c r="N10" s="110" t="s">
        <v>94</v>
      </c>
      <c r="O10" s="119">
        <v>0.5</v>
      </c>
    </row>
    <row r="11" ht="40.5" customHeight="1" spans="1:15">
      <c r="A11" s="111" t="s">
        <v>98</v>
      </c>
      <c r="B11" s="112">
        <f>C11+H11</f>
        <v>1.7</v>
      </c>
      <c r="C11" s="112">
        <v>1.2</v>
      </c>
      <c r="D11" s="107" t="s">
        <v>94</v>
      </c>
      <c r="E11" s="107" t="s">
        <v>94</v>
      </c>
      <c r="F11" s="107" t="s">
        <v>94</v>
      </c>
      <c r="G11" s="107" t="s">
        <v>94</v>
      </c>
      <c r="H11" s="113">
        <v>0.5</v>
      </c>
      <c r="I11" s="113">
        <f>J11+O11</f>
        <v>1.6</v>
      </c>
      <c r="J11" s="113">
        <v>1.1</v>
      </c>
      <c r="K11" s="110" t="s">
        <v>94</v>
      </c>
      <c r="L11" s="110" t="s">
        <v>94</v>
      </c>
      <c r="M11" s="110" t="s">
        <v>94</v>
      </c>
      <c r="N11" s="110" t="s">
        <v>94</v>
      </c>
      <c r="O11" s="119">
        <v>0.5</v>
      </c>
    </row>
    <row r="12" customHeight="1" spans="4:15">
      <c r="D12" s="114"/>
      <c r="G12" s="114"/>
      <c r="H12" s="114"/>
      <c r="I12" s="114"/>
      <c r="K12" s="114"/>
      <c r="O12" s="114"/>
    </row>
    <row r="13" customHeight="1" spans="2:2">
      <c r="B13" s="114"/>
    </row>
    <row r="14" customHeight="1" spans="15:15">
      <c r="O14" s="114"/>
    </row>
    <row r="17" customHeight="1" spans="1:1">
      <c r="A17" s="115"/>
    </row>
  </sheetData>
  <sheetProtection formatCells="0" formatColumns="0" formatRows="0"/>
  <mergeCells count="18">
    <mergeCell ref="A2:O2"/>
    <mergeCell ref="B4:H4"/>
    <mergeCell ref="I4:O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747916666666667" right="0.747916666666667" top="0.393055555555556" bottom="0.984027777777778" header="0.511805555555556" footer="0.511805555555556"/>
  <pageSetup paperSize="9" scale="70" orientation="landscape"/>
  <headerFooter alignWithMargins="0">
    <oddFooter>&amp;C页(&amp;P)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showGridLines="0" showZeros="0" workbookViewId="0">
      <selection activeCell="C15" sqref="C15"/>
    </sheetView>
  </sheetViews>
  <sheetFormatPr defaultColWidth="9" defaultRowHeight="14.25" outlineLevelCol="4"/>
  <cols>
    <col min="2" max="2" width="23.75" customWidth="1"/>
    <col min="3" max="5" width="14.375" style="70" customWidth="1"/>
  </cols>
  <sheetData>
    <row r="1" customHeight="1" spans="1:5">
      <c r="A1" s="71"/>
      <c r="B1" s="71"/>
      <c r="C1" s="71"/>
      <c r="D1" s="71"/>
      <c r="E1" s="72" t="s">
        <v>275</v>
      </c>
    </row>
    <row r="2" ht="22.5" customHeight="1" spans="1:5">
      <c r="A2" s="73" t="s">
        <v>276</v>
      </c>
      <c r="B2" s="73"/>
      <c r="C2" s="73"/>
      <c r="D2" s="73"/>
      <c r="E2" s="73"/>
    </row>
    <row r="3" customHeight="1" spans="1:5">
      <c r="A3" s="74"/>
      <c r="B3" s="71"/>
      <c r="C3" s="71"/>
      <c r="D3" s="71"/>
      <c r="E3" s="71" t="s">
        <v>78</v>
      </c>
    </row>
    <row r="4" s="68" customFormat="1" ht="21" customHeight="1" spans="1:5">
      <c r="A4" s="75" t="s">
        <v>277</v>
      </c>
      <c r="B4" s="76"/>
      <c r="C4" s="77" t="s">
        <v>116</v>
      </c>
      <c r="D4" s="77"/>
      <c r="E4" s="77"/>
    </row>
    <row r="5" s="68" customFormat="1" ht="15.75" customHeight="1" spans="1:5">
      <c r="A5" s="78" t="s">
        <v>103</v>
      </c>
      <c r="B5" s="79" t="s">
        <v>278</v>
      </c>
      <c r="C5" s="79" t="s">
        <v>81</v>
      </c>
      <c r="D5" s="79" t="s">
        <v>279</v>
      </c>
      <c r="E5" s="79" t="s">
        <v>280</v>
      </c>
    </row>
    <row r="6" s="68" customFormat="1" ht="15.75" customHeight="1" spans="1:5">
      <c r="A6" s="80"/>
      <c r="B6" s="79"/>
      <c r="C6" s="79"/>
      <c r="D6" s="79"/>
      <c r="E6" s="79"/>
    </row>
    <row r="7" s="68" customFormat="1" ht="21" customHeight="1" spans="1:5">
      <c r="A7" s="81" t="s">
        <v>93</v>
      </c>
      <c r="B7" s="81" t="s">
        <v>93</v>
      </c>
      <c r="C7" s="81">
        <v>1</v>
      </c>
      <c r="D7" s="82">
        <v>2</v>
      </c>
      <c r="E7" s="82">
        <v>3</v>
      </c>
    </row>
    <row r="8" s="69" customFormat="1" ht="24.75" customHeight="1" spans="1:5">
      <c r="A8" s="83"/>
      <c r="B8" s="83" t="s">
        <v>81</v>
      </c>
      <c r="C8" s="84">
        <f>C9+C10+C11</f>
        <v>595.1</v>
      </c>
      <c r="D8" s="84">
        <v>337.72</v>
      </c>
      <c r="E8" s="84">
        <f>E9+E10+E11</f>
        <v>257.38</v>
      </c>
    </row>
    <row r="9" ht="24.75" customHeight="1" spans="1:5">
      <c r="A9" s="85" t="s">
        <v>95</v>
      </c>
      <c r="B9" s="86" t="s">
        <v>96</v>
      </c>
      <c r="C9" s="87">
        <f>D9+E9+F9</f>
        <v>561.38</v>
      </c>
      <c r="D9" s="88">
        <v>304.43</v>
      </c>
      <c r="E9" s="88">
        <v>256.95</v>
      </c>
    </row>
    <row r="10" ht="24.75" customHeight="1" spans="1:5">
      <c r="A10" s="85" t="s">
        <v>97</v>
      </c>
      <c r="B10" s="86" t="s">
        <v>98</v>
      </c>
      <c r="C10" s="87">
        <f>D10+E10</f>
        <v>14.89</v>
      </c>
      <c r="D10" s="88">
        <v>14.7</v>
      </c>
      <c r="E10" s="88">
        <v>0.19</v>
      </c>
    </row>
    <row r="11" ht="24.75" customHeight="1" spans="1:5">
      <c r="A11" s="85" t="s">
        <v>99</v>
      </c>
      <c r="B11" s="86" t="s">
        <v>100</v>
      </c>
      <c r="C11" s="87">
        <f>D11+E11</f>
        <v>18.83</v>
      </c>
      <c r="D11" s="88">
        <v>18.59</v>
      </c>
      <c r="E11" s="88">
        <v>0.24</v>
      </c>
    </row>
  </sheetData>
  <sheetProtection formatCells="0" formatColumns="0" formatRows="0"/>
  <mergeCells count="8">
    <mergeCell ref="A2:E2"/>
    <mergeCell ref="A4:B4"/>
    <mergeCell ref="C4:E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orientation="portrait" horizontalDpi="1200" verticalDpi="12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selection activeCell="L42" sqref="L42"/>
    </sheetView>
  </sheetViews>
  <sheetFormatPr defaultColWidth="9" defaultRowHeight="14.25" outlineLevelCol="7"/>
  <cols>
    <col min="1" max="1" width="6.625" style="1" customWidth="1"/>
    <col min="2" max="3" width="6.625" style="6" customWidth="1"/>
    <col min="4" max="5" width="14.625" style="6" customWidth="1"/>
    <col min="6" max="6" width="13.625" style="6" customWidth="1"/>
    <col min="7" max="7" width="5.125" style="6" customWidth="1"/>
    <col min="8" max="8" width="12.625" style="6" customWidth="1"/>
    <col min="9" max="16384" width="9" style="6"/>
  </cols>
  <sheetData>
    <row r="1" ht="20.1" customHeight="1" spans="1:1">
      <c r="A1" s="7" t="s">
        <v>281</v>
      </c>
    </row>
    <row r="2" s="1" customFormat="1" ht="39.95" customHeight="1" spans="1:8">
      <c r="A2" s="50" t="s">
        <v>282</v>
      </c>
      <c r="B2" s="51"/>
      <c r="C2" s="51"/>
      <c r="D2" s="51"/>
      <c r="E2" s="51"/>
      <c r="F2" s="51"/>
      <c r="G2" s="51"/>
      <c r="H2" s="51"/>
    </row>
    <row r="3" s="1" customFormat="1" ht="20.25" spans="1:8">
      <c r="A3" s="9" t="s">
        <v>283</v>
      </c>
      <c r="B3" s="9"/>
      <c r="C3" s="9"/>
      <c r="D3" s="9"/>
      <c r="E3" s="9"/>
      <c r="F3" s="9"/>
      <c r="G3" s="9"/>
      <c r="H3" s="9"/>
    </row>
    <row r="4" s="48" customFormat="1" ht="20.1" customHeight="1" spans="1:8">
      <c r="A4" s="45" t="s">
        <v>284</v>
      </c>
      <c r="B4" s="45"/>
      <c r="C4" s="45"/>
      <c r="D4" s="45"/>
      <c r="E4" s="11"/>
      <c r="F4" s="11" t="s">
        <v>285</v>
      </c>
      <c r="G4" s="10"/>
      <c r="H4" s="10"/>
    </row>
    <row r="5" s="49" customFormat="1" ht="24.95" customHeight="1" spans="1:8">
      <c r="A5" s="12" t="s">
        <v>286</v>
      </c>
      <c r="B5" s="15" t="s">
        <v>287</v>
      </c>
      <c r="C5" s="15"/>
      <c r="D5" s="52" t="s">
        <v>96</v>
      </c>
      <c r="E5" s="52"/>
      <c r="F5" s="52"/>
      <c r="G5" s="52"/>
      <c r="H5" s="52"/>
    </row>
    <row r="6" ht="33" customHeight="1" spans="1:8">
      <c r="A6" s="12"/>
      <c r="B6" s="15" t="s">
        <v>288</v>
      </c>
      <c r="C6" s="15"/>
      <c r="D6" s="53" t="s">
        <v>289</v>
      </c>
      <c r="E6" s="54"/>
      <c r="F6" s="15" t="s">
        <v>290</v>
      </c>
      <c r="G6" s="53">
        <v>15080996291</v>
      </c>
      <c r="H6" s="54"/>
    </row>
    <row r="7" ht="24.95" customHeight="1" spans="1:8">
      <c r="A7" s="12"/>
      <c r="B7" s="15" t="s">
        <v>291</v>
      </c>
      <c r="C7" s="15"/>
      <c r="D7" s="53" t="s">
        <v>292</v>
      </c>
      <c r="E7" s="54"/>
      <c r="F7" s="15" t="s">
        <v>293</v>
      </c>
      <c r="G7" s="52" t="s">
        <v>294</v>
      </c>
      <c r="H7" s="52"/>
    </row>
    <row r="8" ht="104.1" customHeight="1" spans="1:8">
      <c r="A8" s="12"/>
      <c r="B8" s="15" t="s">
        <v>295</v>
      </c>
      <c r="C8" s="15"/>
      <c r="D8" s="55" t="s">
        <v>296</v>
      </c>
      <c r="E8" s="55"/>
      <c r="F8" s="55"/>
      <c r="G8" s="55"/>
      <c r="H8" s="55"/>
    </row>
    <row r="9" ht="24.95" customHeight="1" spans="1:8">
      <c r="A9" s="12"/>
      <c r="B9" s="19" t="s">
        <v>297</v>
      </c>
      <c r="C9" s="19"/>
      <c r="D9" s="19"/>
      <c r="E9" s="19"/>
      <c r="F9" s="19"/>
      <c r="G9" s="19"/>
      <c r="H9" s="19"/>
    </row>
    <row r="10" ht="24.95" customHeight="1" spans="1:8">
      <c r="A10" s="12"/>
      <c r="B10" s="15" t="s">
        <v>298</v>
      </c>
      <c r="C10" s="15"/>
      <c r="D10" s="15" t="s">
        <v>299</v>
      </c>
      <c r="E10" s="24" t="s">
        <v>84</v>
      </c>
      <c r="F10" s="15" t="s">
        <v>300</v>
      </c>
      <c r="G10" s="15" t="s">
        <v>301</v>
      </c>
      <c r="H10" s="15"/>
    </row>
    <row r="11" ht="24.95" customHeight="1" spans="1:8">
      <c r="A11" s="12"/>
      <c r="B11" s="52">
        <v>900.1</v>
      </c>
      <c r="C11" s="52"/>
      <c r="D11" s="56">
        <v>830.1</v>
      </c>
      <c r="E11" s="57"/>
      <c r="F11" s="52">
        <v>20</v>
      </c>
      <c r="G11" s="52">
        <v>50</v>
      </c>
      <c r="H11" s="52"/>
    </row>
    <row r="12" ht="24.95" customHeight="1" spans="1:8">
      <c r="A12" s="12"/>
      <c r="B12" s="19" t="s">
        <v>302</v>
      </c>
      <c r="C12" s="19"/>
      <c r="D12" s="19"/>
      <c r="E12" s="19"/>
      <c r="F12" s="19"/>
      <c r="G12" s="19"/>
      <c r="H12" s="19"/>
    </row>
    <row r="13" ht="24.95" customHeight="1" spans="1:8">
      <c r="A13" s="12"/>
      <c r="B13" s="15" t="s">
        <v>303</v>
      </c>
      <c r="C13" s="15"/>
      <c r="D13" s="15" t="s">
        <v>116</v>
      </c>
      <c r="E13" s="15"/>
      <c r="F13" s="15" t="s">
        <v>117</v>
      </c>
      <c r="G13" s="15"/>
      <c r="H13" s="15"/>
    </row>
    <row r="14" ht="24.95" customHeight="1" spans="1:8">
      <c r="A14" s="12"/>
      <c r="B14" s="52">
        <v>900.1</v>
      </c>
      <c r="C14" s="52"/>
      <c r="D14" s="56">
        <v>595.1</v>
      </c>
      <c r="E14" s="56"/>
      <c r="F14" s="52">
        <v>305</v>
      </c>
      <c r="G14" s="52"/>
      <c r="H14" s="52"/>
    </row>
    <row r="15" ht="24.95" customHeight="1" spans="1:8">
      <c r="A15" s="12"/>
      <c r="B15" s="15" t="s">
        <v>304</v>
      </c>
      <c r="C15" s="15"/>
      <c r="D15" s="19" t="s">
        <v>305</v>
      </c>
      <c r="E15" s="19"/>
      <c r="F15" s="19"/>
      <c r="G15" s="19"/>
      <c r="H15" s="19"/>
    </row>
    <row r="16" ht="24.95" customHeight="1" spans="1:8">
      <c r="A16" s="12"/>
      <c r="B16" s="15" t="s">
        <v>81</v>
      </c>
      <c r="C16" s="15"/>
      <c r="D16" s="15" t="s">
        <v>306</v>
      </c>
      <c r="E16" s="15"/>
      <c r="F16" s="15" t="s">
        <v>272</v>
      </c>
      <c r="G16" s="15"/>
      <c r="H16" s="15" t="s">
        <v>188</v>
      </c>
    </row>
    <row r="17" ht="24.95" customHeight="1" spans="1:8">
      <c r="A17" s="12"/>
      <c r="B17" s="52">
        <v>9.8</v>
      </c>
      <c r="C17" s="52"/>
      <c r="D17" s="52">
        <v>0</v>
      </c>
      <c r="E17" s="52"/>
      <c r="F17" s="52">
        <v>0</v>
      </c>
      <c r="G17" s="52"/>
      <c r="H17" s="52">
        <v>9.8</v>
      </c>
    </row>
    <row r="18" ht="180" customHeight="1" spans="1:8">
      <c r="A18" s="12" t="s">
        <v>307</v>
      </c>
      <c r="B18" s="55" t="s">
        <v>308</v>
      </c>
      <c r="C18" s="55"/>
      <c r="D18" s="55"/>
      <c r="E18" s="55"/>
      <c r="F18" s="55"/>
      <c r="G18" s="55"/>
      <c r="H18" s="55"/>
    </row>
    <row r="19" ht="24.95" customHeight="1" spans="1:8">
      <c r="A19" s="12" t="s">
        <v>309</v>
      </c>
      <c r="B19" s="19" t="s">
        <v>310</v>
      </c>
      <c r="C19" s="19"/>
      <c r="D19" s="19" t="s">
        <v>311</v>
      </c>
      <c r="E19" s="19" t="s">
        <v>312</v>
      </c>
      <c r="F19" s="19"/>
      <c r="G19" s="19" t="s">
        <v>313</v>
      </c>
      <c r="H19" s="19"/>
    </row>
    <row r="20" ht="39.95" customHeight="1" spans="1:8">
      <c r="A20" s="12"/>
      <c r="B20" s="17" t="s">
        <v>314</v>
      </c>
      <c r="C20" s="18"/>
      <c r="D20" s="58" t="s">
        <v>315</v>
      </c>
      <c r="E20" s="59" t="s">
        <v>316</v>
      </c>
      <c r="F20" s="59"/>
      <c r="G20" s="60">
        <v>1</v>
      </c>
      <c r="H20" s="61"/>
    </row>
    <row r="21" ht="39.95" customHeight="1" spans="1:8">
      <c r="A21" s="12"/>
      <c r="B21" s="20"/>
      <c r="C21" s="21"/>
      <c r="D21" s="62"/>
      <c r="E21" s="63" t="s">
        <v>317</v>
      </c>
      <c r="F21" s="64"/>
      <c r="G21" s="65">
        <v>0.95</v>
      </c>
      <c r="H21" s="54"/>
    </row>
    <row r="22" ht="39.95" customHeight="1" spans="1:8">
      <c r="A22" s="12"/>
      <c r="B22" s="20"/>
      <c r="C22" s="21"/>
      <c r="D22" s="66"/>
      <c r="E22" s="63" t="s">
        <v>318</v>
      </c>
      <c r="F22" s="64"/>
      <c r="G22" s="65">
        <v>1</v>
      </c>
      <c r="H22" s="54"/>
    </row>
    <row r="23" ht="39.95" customHeight="1" spans="1:8">
      <c r="A23" s="12"/>
      <c r="B23" s="20"/>
      <c r="C23" s="21"/>
      <c r="D23" s="58" t="s">
        <v>319</v>
      </c>
      <c r="E23" s="59" t="s">
        <v>320</v>
      </c>
      <c r="F23" s="59"/>
      <c r="G23" s="60">
        <v>1</v>
      </c>
      <c r="H23" s="61"/>
    </row>
    <row r="24" ht="39.95" customHeight="1" spans="1:8">
      <c r="A24" s="12"/>
      <c r="B24" s="20"/>
      <c r="C24" s="21"/>
      <c r="D24" s="62"/>
      <c r="E24" s="63" t="s">
        <v>321</v>
      </c>
      <c r="F24" s="64"/>
      <c r="G24" s="60">
        <v>0.95</v>
      </c>
      <c r="H24" s="61"/>
    </row>
    <row r="25" ht="39.95" customHeight="1" spans="1:8">
      <c r="A25" s="12"/>
      <c r="B25" s="20"/>
      <c r="C25" s="21"/>
      <c r="D25" s="62"/>
      <c r="E25" s="63" t="s">
        <v>322</v>
      </c>
      <c r="F25" s="64"/>
      <c r="G25" s="60">
        <v>0.95</v>
      </c>
      <c r="H25" s="61"/>
    </row>
    <row r="26" ht="39.95" customHeight="1" spans="1:8">
      <c r="A26" s="12"/>
      <c r="B26" s="20"/>
      <c r="C26" s="21"/>
      <c r="D26" s="66"/>
      <c r="E26" s="63" t="s">
        <v>323</v>
      </c>
      <c r="F26" s="64"/>
      <c r="G26" s="60">
        <v>0.9</v>
      </c>
      <c r="H26" s="61"/>
    </row>
    <row r="27" ht="39.95" customHeight="1" spans="1:8">
      <c r="A27" s="12"/>
      <c r="B27" s="20"/>
      <c r="C27" s="21"/>
      <c r="D27" s="58" t="s">
        <v>324</v>
      </c>
      <c r="E27" s="59" t="s">
        <v>325</v>
      </c>
      <c r="F27" s="59"/>
      <c r="G27" s="60">
        <v>0.95</v>
      </c>
      <c r="H27" s="61"/>
    </row>
    <row r="28" ht="39.95" customHeight="1" spans="1:8">
      <c r="A28" s="12"/>
      <c r="B28" s="20"/>
      <c r="C28" s="21"/>
      <c r="D28" s="62"/>
      <c r="E28" s="59" t="s">
        <v>326</v>
      </c>
      <c r="F28" s="59"/>
      <c r="G28" s="60">
        <v>1</v>
      </c>
      <c r="H28" s="61"/>
    </row>
    <row r="29" ht="39.95" customHeight="1" spans="1:8">
      <c r="A29" s="12"/>
      <c r="B29" s="22"/>
      <c r="C29" s="23"/>
      <c r="D29" s="66"/>
      <c r="E29" s="59" t="s">
        <v>327</v>
      </c>
      <c r="F29" s="59"/>
      <c r="G29" s="60">
        <v>0.9</v>
      </c>
      <c r="H29" s="61"/>
    </row>
    <row r="30" ht="24.95" customHeight="1" spans="1:8">
      <c r="A30" s="12"/>
      <c r="B30" s="19" t="s">
        <v>310</v>
      </c>
      <c r="C30" s="19"/>
      <c r="D30" s="19" t="s">
        <v>311</v>
      </c>
      <c r="E30" s="19" t="s">
        <v>312</v>
      </c>
      <c r="F30" s="19"/>
      <c r="G30" s="19" t="s">
        <v>313</v>
      </c>
      <c r="H30" s="19"/>
    </row>
    <row r="31" ht="24.95" customHeight="1" spans="1:8">
      <c r="A31" s="12"/>
      <c r="B31" s="17" t="s">
        <v>328</v>
      </c>
      <c r="C31" s="18"/>
      <c r="D31" s="58" t="s">
        <v>329</v>
      </c>
      <c r="E31" s="59" t="s">
        <v>330</v>
      </c>
      <c r="F31" s="59"/>
      <c r="G31" s="60">
        <v>0.95</v>
      </c>
      <c r="H31" s="61"/>
    </row>
    <row r="32" ht="24.95" customHeight="1" spans="1:8">
      <c r="A32" s="12"/>
      <c r="B32" s="20"/>
      <c r="C32" s="21"/>
      <c r="D32" s="62"/>
      <c r="E32" s="59" t="s">
        <v>331</v>
      </c>
      <c r="F32" s="59"/>
      <c r="G32" s="60">
        <v>0.95</v>
      </c>
      <c r="H32" s="61"/>
    </row>
    <row r="33" ht="24.95" customHeight="1" spans="1:8">
      <c r="A33" s="12"/>
      <c r="B33" s="20"/>
      <c r="C33" s="21"/>
      <c r="D33" s="66"/>
      <c r="E33" s="59" t="s">
        <v>332</v>
      </c>
      <c r="F33" s="59"/>
      <c r="G33" s="60">
        <v>0.95</v>
      </c>
      <c r="H33" s="61"/>
    </row>
    <row r="34" ht="24.95" customHeight="1" spans="1:8">
      <c r="A34" s="12"/>
      <c r="B34" s="20"/>
      <c r="C34" s="21"/>
      <c r="D34" s="58" t="s">
        <v>333</v>
      </c>
      <c r="E34" s="59" t="s">
        <v>334</v>
      </c>
      <c r="F34" s="59"/>
      <c r="G34" s="60">
        <v>0.95</v>
      </c>
      <c r="H34" s="61"/>
    </row>
    <row r="35" ht="24.95" customHeight="1" spans="1:8">
      <c r="A35" s="12"/>
      <c r="B35" s="20"/>
      <c r="C35" s="21"/>
      <c r="D35" s="62"/>
      <c r="E35" s="59" t="s">
        <v>335</v>
      </c>
      <c r="F35" s="59"/>
      <c r="G35" s="60">
        <v>0.95</v>
      </c>
      <c r="H35" s="61"/>
    </row>
    <row r="36" ht="24.95" customHeight="1" spans="1:8">
      <c r="A36" s="12"/>
      <c r="B36" s="20"/>
      <c r="C36" s="21"/>
      <c r="D36" s="62"/>
      <c r="E36" s="59" t="s">
        <v>336</v>
      </c>
      <c r="F36" s="59"/>
      <c r="G36" s="60">
        <v>0.95</v>
      </c>
      <c r="H36" s="61"/>
    </row>
    <row r="37" ht="39.95" customHeight="1" spans="1:8">
      <c r="A37" s="12"/>
      <c r="B37" s="20"/>
      <c r="C37" s="21"/>
      <c r="D37" s="66"/>
      <c r="E37" s="59" t="s">
        <v>337</v>
      </c>
      <c r="F37" s="59"/>
      <c r="G37" s="60">
        <v>0.95</v>
      </c>
      <c r="H37" s="61"/>
    </row>
    <row r="38" ht="39.95" customHeight="1" spans="1:8">
      <c r="A38" s="12"/>
      <c r="B38" s="20"/>
      <c r="C38" s="21"/>
      <c r="D38" s="58" t="s">
        <v>338</v>
      </c>
      <c r="E38" s="59" t="s">
        <v>339</v>
      </c>
      <c r="F38" s="59"/>
      <c r="G38" s="60">
        <v>0.95</v>
      </c>
      <c r="H38" s="61"/>
    </row>
    <row r="39" ht="39.95" customHeight="1" spans="1:8">
      <c r="A39" s="12"/>
      <c r="B39" s="20"/>
      <c r="C39" s="21"/>
      <c r="D39" s="66"/>
      <c r="E39" s="59" t="s">
        <v>340</v>
      </c>
      <c r="F39" s="59"/>
      <c r="G39" s="60">
        <v>0.95</v>
      </c>
      <c r="H39" s="61"/>
    </row>
    <row r="40" ht="39.95" customHeight="1" spans="1:8">
      <c r="A40" s="12"/>
      <c r="B40" s="20"/>
      <c r="C40" s="21"/>
      <c r="D40" s="58" t="s">
        <v>341</v>
      </c>
      <c r="E40" s="59" t="s">
        <v>342</v>
      </c>
      <c r="F40" s="59"/>
      <c r="G40" s="60">
        <v>0.95</v>
      </c>
      <c r="H40" s="61"/>
    </row>
    <row r="41" ht="39.95" customHeight="1" spans="1:8">
      <c r="A41" s="12"/>
      <c r="B41" s="20"/>
      <c r="C41" s="21"/>
      <c r="D41" s="62"/>
      <c r="E41" s="59" t="s">
        <v>343</v>
      </c>
      <c r="F41" s="59"/>
      <c r="G41" s="60">
        <v>0.95</v>
      </c>
      <c r="H41" s="61"/>
    </row>
    <row r="42" ht="39.95" customHeight="1" spans="1:8">
      <c r="A42" s="12"/>
      <c r="B42" s="20"/>
      <c r="C42" s="21"/>
      <c r="D42" s="66"/>
      <c r="E42" s="59" t="s">
        <v>344</v>
      </c>
      <c r="F42" s="59"/>
      <c r="G42" s="60">
        <v>9.5</v>
      </c>
      <c r="H42" s="61"/>
    </row>
    <row r="43" ht="39.95" customHeight="1" spans="1:8">
      <c r="A43" s="12"/>
      <c r="B43" s="20"/>
      <c r="C43" s="21"/>
      <c r="D43" s="58" t="s">
        <v>345</v>
      </c>
      <c r="E43" s="59" t="s">
        <v>346</v>
      </c>
      <c r="F43" s="59"/>
      <c r="G43" s="60">
        <v>1</v>
      </c>
      <c r="H43" s="61"/>
    </row>
    <row r="44" ht="39.95" customHeight="1" spans="1:8">
      <c r="A44" s="12"/>
      <c r="B44" s="22"/>
      <c r="C44" s="23"/>
      <c r="D44" s="66"/>
      <c r="E44" s="59" t="s">
        <v>347</v>
      </c>
      <c r="F44" s="59"/>
      <c r="G44" s="60">
        <v>0.95</v>
      </c>
      <c r="H44" s="61"/>
    </row>
    <row r="45" ht="120" customHeight="1" spans="1:8">
      <c r="A45" s="12" t="s">
        <v>348</v>
      </c>
      <c r="B45" s="67" t="s">
        <v>349</v>
      </c>
      <c r="C45" s="67"/>
      <c r="D45" s="67"/>
      <c r="E45" s="67"/>
      <c r="F45" s="67"/>
      <c r="G45" s="67"/>
      <c r="H45" s="67"/>
    </row>
    <row r="46" s="1" customFormat="1" ht="20.1" customHeight="1" spans="1:8">
      <c r="A46" s="42"/>
      <c r="B46" s="42"/>
      <c r="C46" s="43"/>
      <c r="D46" s="42"/>
      <c r="E46" s="42"/>
      <c r="F46" s="44"/>
      <c r="G46" s="42"/>
      <c r="H46" s="42"/>
    </row>
  </sheetData>
  <mergeCells count="102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C30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B45:H45"/>
    <mergeCell ref="A5:A17"/>
    <mergeCell ref="A19:A44"/>
    <mergeCell ref="D20:D22"/>
    <mergeCell ref="D23:D26"/>
    <mergeCell ref="D27:D29"/>
    <mergeCell ref="D31:D33"/>
    <mergeCell ref="D34:D37"/>
    <mergeCell ref="D38:D39"/>
    <mergeCell ref="D40:D42"/>
    <mergeCell ref="D43:D44"/>
    <mergeCell ref="B31:C44"/>
    <mergeCell ref="B20:C29"/>
  </mergeCells>
  <pageMargins left="0.75" right="0.589583333333333" top="0.979861111111111" bottom="0.589583333333333" header="0.309722222222222" footer="0.309722222222222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1"/>
  <sheetViews>
    <sheetView workbookViewId="0">
      <selection activeCell="Q10" sqref="Q10"/>
    </sheetView>
  </sheetViews>
  <sheetFormatPr defaultColWidth="8.75" defaultRowHeight="14.25"/>
  <cols>
    <col min="1" max="1" width="6.625" style="3" customWidth="1"/>
    <col min="2" max="2" width="5.625" style="3" customWidth="1"/>
    <col min="3" max="3" width="5.625" style="4" customWidth="1"/>
    <col min="4" max="4" width="7.625" style="5" customWidth="1"/>
    <col min="5" max="5" width="5" style="5" customWidth="1"/>
    <col min="6" max="6" width="3.75" style="5" customWidth="1"/>
    <col min="7" max="7" width="6.25" style="5" customWidth="1"/>
    <col min="8" max="8" width="6.625" style="5" customWidth="1"/>
    <col min="9" max="9" width="5.875" style="5" customWidth="1"/>
    <col min="10" max="10" width="6.625" style="5" customWidth="1"/>
    <col min="11" max="11" width="5.25" style="5" customWidth="1"/>
    <col min="12" max="12" width="5.625" style="5" customWidth="1"/>
    <col min="13" max="13" width="11.25" style="5" customWidth="1"/>
    <col min="14" max="32" width="9" style="5"/>
    <col min="33" max="224" width="8.75" style="5"/>
    <col min="225" max="253" width="9" style="5"/>
    <col min="254" max="16384" width="8.75" style="6"/>
  </cols>
  <sheetData>
    <row r="1" ht="20.1" customHeight="1" spans="1:253">
      <c r="A1" s="7" t="s">
        <v>350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</row>
    <row r="2" s="1" customFormat="1" ht="35.25" customHeight="1" spans="1:13">
      <c r="A2" s="8" t="s">
        <v>351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20.1" customHeight="1" spans="1:13">
      <c r="A3" s="9" t="s">
        <v>352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ht="20.1" customHeight="1" spans="1:13">
      <c r="A4" s="10" t="s">
        <v>353</v>
      </c>
      <c r="B4" s="10"/>
      <c r="C4" s="10"/>
      <c r="D4" s="10"/>
      <c r="E4" s="11"/>
      <c r="F4" s="11"/>
      <c r="G4" s="11"/>
      <c r="H4" s="11"/>
      <c r="I4" s="45" t="s">
        <v>285</v>
      </c>
      <c r="J4" s="45"/>
      <c r="K4" s="45"/>
      <c r="L4" s="45"/>
      <c r="M4" s="11"/>
    </row>
    <row r="5" s="2" customFormat="1" ht="21" customHeight="1" spans="1:13">
      <c r="A5" s="12" t="s">
        <v>354</v>
      </c>
      <c r="B5" s="13" t="s">
        <v>355</v>
      </c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="2" customFormat="1" ht="21" customHeight="1" spans="1:13">
      <c r="A6" s="12"/>
      <c r="B6" s="13" t="s">
        <v>356</v>
      </c>
      <c r="C6" s="14"/>
      <c r="D6" s="15" t="s">
        <v>357</v>
      </c>
      <c r="E6" s="15"/>
      <c r="F6" s="15"/>
      <c r="G6" s="15"/>
      <c r="H6" s="15"/>
      <c r="I6" s="15"/>
      <c r="J6" s="15"/>
      <c r="K6" s="15"/>
      <c r="L6" s="15"/>
      <c r="M6" s="15"/>
    </row>
    <row r="7" s="2" customFormat="1" ht="21" customHeight="1" spans="1:13">
      <c r="A7" s="12"/>
      <c r="B7" s="13" t="s">
        <v>358</v>
      </c>
      <c r="C7" s="14"/>
      <c r="D7" s="16"/>
      <c r="E7" s="16"/>
      <c r="F7" s="16"/>
      <c r="G7" s="15" t="s">
        <v>359</v>
      </c>
      <c r="H7" s="15"/>
      <c r="I7" s="15"/>
      <c r="J7" s="15"/>
      <c r="K7" s="15"/>
      <c r="L7" s="15"/>
      <c r="M7" s="15"/>
    </row>
    <row r="8" s="2" customFormat="1" ht="21" customHeight="1" spans="1:13">
      <c r="A8" s="12"/>
      <c r="B8" s="13" t="s">
        <v>360</v>
      </c>
      <c r="C8" s="14"/>
      <c r="D8" s="15"/>
      <c r="E8" s="15"/>
      <c r="F8" s="15"/>
      <c r="G8" s="15" t="s">
        <v>290</v>
      </c>
      <c r="H8" s="15"/>
      <c r="I8" s="15"/>
      <c r="J8" s="15"/>
      <c r="K8" s="15"/>
      <c r="L8" s="15"/>
      <c r="M8" s="15"/>
    </row>
    <row r="9" s="2" customFormat="1" ht="30" customHeight="1" spans="1:13">
      <c r="A9" s="12"/>
      <c r="B9" s="13" t="s">
        <v>288</v>
      </c>
      <c r="C9" s="14"/>
      <c r="D9" s="15"/>
      <c r="E9" s="15"/>
      <c r="F9" s="15"/>
      <c r="G9" s="15" t="s">
        <v>290</v>
      </c>
      <c r="H9" s="15"/>
      <c r="I9" s="15"/>
      <c r="J9" s="15"/>
      <c r="K9" s="15"/>
      <c r="L9" s="15"/>
      <c r="M9" s="15"/>
    </row>
    <row r="10" s="2" customFormat="1" ht="45" customHeight="1" spans="1:13">
      <c r="A10" s="12"/>
      <c r="B10" s="13" t="s">
        <v>361</v>
      </c>
      <c r="C10" s="14"/>
      <c r="D10" s="16" t="s">
        <v>362</v>
      </c>
      <c r="E10" s="16"/>
      <c r="F10" s="16"/>
      <c r="G10" s="16"/>
      <c r="H10" s="16"/>
      <c r="I10" s="16"/>
      <c r="J10" s="16"/>
      <c r="K10" s="16"/>
      <c r="L10" s="16"/>
      <c r="M10" s="16"/>
    </row>
    <row r="11" s="2" customFormat="1" ht="54.95" customHeight="1" spans="1:13">
      <c r="A11" s="12"/>
      <c r="B11" s="13" t="s">
        <v>363</v>
      </c>
      <c r="C11" s="14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="2" customFormat="1" ht="54.95" customHeight="1" spans="1:13">
      <c r="A12" s="12"/>
      <c r="B12" s="13" t="s">
        <v>364</v>
      </c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="2" customFormat="1" ht="21" customHeight="1" spans="1:13">
      <c r="A13" s="12" t="s">
        <v>365</v>
      </c>
      <c r="B13" s="17" t="s">
        <v>366</v>
      </c>
      <c r="C13" s="18"/>
      <c r="D13" s="19" t="s">
        <v>367</v>
      </c>
      <c r="E13" s="19"/>
      <c r="F13" s="19" t="s">
        <v>368</v>
      </c>
      <c r="G13" s="19"/>
      <c r="H13" s="19"/>
      <c r="I13" s="19"/>
      <c r="J13" s="19" t="s">
        <v>369</v>
      </c>
      <c r="K13" s="19"/>
      <c r="L13" s="19"/>
      <c r="M13" s="19"/>
    </row>
    <row r="14" s="2" customFormat="1" ht="21" customHeight="1" spans="1:13">
      <c r="A14" s="12"/>
      <c r="B14" s="20"/>
      <c r="C14" s="21"/>
      <c r="D14" s="15" t="s">
        <v>370</v>
      </c>
      <c r="E14" s="15"/>
      <c r="F14" s="15"/>
      <c r="G14" s="15"/>
      <c r="H14" s="15"/>
      <c r="I14" s="15"/>
      <c r="J14" s="15"/>
      <c r="K14" s="15"/>
      <c r="L14" s="15"/>
      <c r="M14" s="15"/>
    </row>
    <row r="15" s="2" customFormat="1" ht="21" customHeight="1" spans="1:13">
      <c r="A15" s="12"/>
      <c r="B15" s="20"/>
      <c r="C15" s="21"/>
      <c r="D15" s="15" t="s">
        <v>371</v>
      </c>
      <c r="E15" s="15"/>
      <c r="F15" s="15"/>
      <c r="G15" s="15"/>
      <c r="H15" s="15"/>
      <c r="I15" s="15"/>
      <c r="J15" s="15"/>
      <c r="K15" s="15"/>
      <c r="L15" s="15"/>
      <c r="M15" s="15"/>
    </row>
    <row r="16" s="2" customFormat="1" ht="21" customHeight="1" spans="1:13">
      <c r="A16" s="12"/>
      <c r="B16" s="20"/>
      <c r="C16" s="21"/>
      <c r="D16" s="15" t="s">
        <v>372</v>
      </c>
      <c r="E16" s="15"/>
      <c r="F16" s="15"/>
      <c r="G16" s="15"/>
      <c r="H16" s="15"/>
      <c r="I16" s="15"/>
      <c r="J16" s="15"/>
      <c r="K16" s="15"/>
      <c r="L16" s="15"/>
      <c r="M16" s="15"/>
    </row>
    <row r="17" s="2" customFormat="1" ht="21" customHeight="1" spans="1:13">
      <c r="A17" s="12"/>
      <c r="B17" s="20"/>
      <c r="C17" s="21"/>
      <c r="D17" s="15" t="s">
        <v>373</v>
      </c>
      <c r="E17" s="15"/>
      <c r="F17" s="15"/>
      <c r="G17" s="15"/>
      <c r="H17" s="15"/>
      <c r="I17" s="15"/>
      <c r="J17" s="15"/>
      <c r="K17" s="15"/>
      <c r="L17" s="15"/>
      <c r="M17" s="15"/>
    </row>
    <row r="18" s="2" customFormat="1" ht="21" customHeight="1" spans="1:13">
      <c r="A18" s="12"/>
      <c r="B18" s="22"/>
      <c r="C18" s="23"/>
      <c r="D18" s="15" t="s">
        <v>374</v>
      </c>
      <c r="E18" s="15"/>
      <c r="F18" s="15"/>
      <c r="G18" s="15"/>
      <c r="H18" s="15"/>
      <c r="I18" s="15"/>
      <c r="J18" s="15"/>
      <c r="K18" s="15"/>
      <c r="L18" s="15"/>
      <c r="M18" s="15"/>
    </row>
    <row r="19" s="2" customFormat="1" ht="21" customHeight="1" spans="1:13">
      <c r="A19" s="12"/>
      <c r="B19" s="17" t="s">
        <v>375</v>
      </c>
      <c r="C19" s="18"/>
      <c r="D19" s="15" t="s">
        <v>367</v>
      </c>
      <c r="E19" s="15"/>
      <c r="F19" s="24" t="s">
        <v>376</v>
      </c>
      <c r="G19" s="24"/>
      <c r="H19" s="24"/>
      <c r="I19" s="24" t="s">
        <v>377</v>
      </c>
      <c r="J19" s="24"/>
      <c r="K19" s="24"/>
      <c r="L19" s="24" t="s">
        <v>378</v>
      </c>
      <c r="M19" s="24"/>
    </row>
    <row r="20" s="2" customFormat="1" ht="21" customHeight="1" spans="1:13">
      <c r="A20" s="12"/>
      <c r="B20" s="20"/>
      <c r="C20" s="21"/>
      <c r="D20" s="15" t="s">
        <v>370</v>
      </c>
      <c r="E20" s="15"/>
      <c r="F20" s="16"/>
      <c r="G20" s="16"/>
      <c r="H20" s="16"/>
      <c r="I20" s="16"/>
      <c r="J20" s="16"/>
      <c r="K20" s="16"/>
      <c r="L20" s="16"/>
      <c r="M20" s="16"/>
    </row>
    <row r="21" s="2" customFormat="1" ht="21" customHeight="1" spans="1:13">
      <c r="A21" s="12"/>
      <c r="B21" s="20"/>
      <c r="C21" s="21"/>
      <c r="D21" s="16">
        <v>1</v>
      </c>
      <c r="E21" s="16"/>
      <c r="F21" s="16"/>
      <c r="G21" s="16"/>
      <c r="H21" s="16"/>
      <c r="I21" s="16"/>
      <c r="J21" s="16"/>
      <c r="K21" s="16"/>
      <c r="L21" s="16"/>
      <c r="M21" s="16"/>
    </row>
    <row r="22" s="2" customFormat="1" ht="21" customHeight="1" spans="1:13">
      <c r="A22" s="12"/>
      <c r="B22" s="20"/>
      <c r="C22" s="21"/>
      <c r="D22" s="16">
        <v>2</v>
      </c>
      <c r="E22" s="16"/>
      <c r="F22" s="16"/>
      <c r="G22" s="16"/>
      <c r="H22" s="16"/>
      <c r="I22" s="16"/>
      <c r="J22" s="16"/>
      <c r="K22" s="16"/>
      <c r="L22" s="16"/>
      <c r="M22" s="16"/>
    </row>
    <row r="23" s="2" customFormat="1" ht="21" customHeight="1" spans="1:13">
      <c r="A23" s="12"/>
      <c r="B23" s="20"/>
      <c r="C23" s="21"/>
      <c r="D23" s="16">
        <v>3</v>
      </c>
      <c r="E23" s="16"/>
      <c r="F23" s="15"/>
      <c r="G23" s="15"/>
      <c r="H23" s="15"/>
      <c r="I23" s="15"/>
      <c r="J23" s="15"/>
      <c r="K23" s="15"/>
      <c r="L23" s="15"/>
      <c r="M23" s="15"/>
    </row>
    <row r="24" s="2" customFormat="1" ht="21" customHeight="1" spans="1:13">
      <c r="A24" s="12"/>
      <c r="B24" s="22"/>
      <c r="C24" s="23"/>
      <c r="D24" s="16" t="s">
        <v>379</v>
      </c>
      <c r="E24" s="16"/>
      <c r="F24" s="16"/>
      <c r="G24" s="16"/>
      <c r="H24" s="16"/>
      <c r="I24" s="16"/>
      <c r="J24" s="16"/>
      <c r="K24" s="16"/>
      <c r="L24" s="16"/>
      <c r="M24" s="16"/>
    </row>
    <row r="25" s="2" customFormat="1" ht="80.1" customHeight="1" spans="1:13">
      <c r="A25" s="25" t="s">
        <v>380</v>
      </c>
      <c r="B25" s="25"/>
      <c r="C25" s="2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="2" customFormat="1" ht="20.1" customHeight="1" spans="1:13">
      <c r="A26" s="26" t="s">
        <v>381</v>
      </c>
      <c r="B26" s="27"/>
      <c r="C26" s="28" t="s">
        <v>382</v>
      </c>
      <c r="D26" s="28"/>
      <c r="E26" s="28"/>
      <c r="F26" s="28"/>
      <c r="G26" s="28"/>
      <c r="H26" s="19" t="s">
        <v>383</v>
      </c>
      <c r="I26" s="19"/>
      <c r="J26" s="19"/>
      <c r="K26" s="19" t="s">
        <v>384</v>
      </c>
      <c r="L26" s="19"/>
      <c r="M26" s="19"/>
    </row>
    <row r="27" s="2" customFormat="1" ht="20.1" customHeight="1" spans="1:13">
      <c r="A27" s="29"/>
      <c r="B27" s="30"/>
      <c r="C27" s="31" t="s">
        <v>385</v>
      </c>
      <c r="D27" s="32"/>
      <c r="E27" s="32"/>
      <c r="F27" s="32"/>
      <c r="G27" s="32"/>
      <c r="H27" s="15"/>
      <c r="I27" s="15"/>
      <c r="J27" s="15"/>
      <c r="K27" s="15"/>
      <c r="L27" s="15"/>
      <c r="M27" s="15"/>
    </row>
    <row r="28" s="2" customFormat="1" ht="20.1" customHeight="1" spans="1:13">
      <c r="A28" s="29"/>
      <c r="B28" s="30"/>
      <c r="C28" s="33" t="s">
        <v>386</v>
      </c>
      <c r="D28" s="33"/>
      <c r="E28" s="33"/>
      <c r="F28" s="33"/>
      <c r="G28" s="33"/>
      <c r="H28" s="15"/>
      <c r="I28" s="15"/>
      <c r="J28" s="15"/>
      <c r="K28" s="15"/>
      <c r="L28" s="15"/>
      <c r="M28" s="15"/>
    </row>
    <row r="29" s="2" customFormat="1" ht="20.1" customHeight="1" spans="1:13">
      <c r="A29" s="29"/>
      <c r="B29" s="30"/>
      <c r="C29" s="33" t="s">
        <v>379</v>
      </c>
      <c r="D29" s="33"/>
      <c r="E29" s="33"/>
      <c r="F29" s="33"/>
      <c r="G29" s="33"/>
      <c r="H29" s="15"/>
      <c r="I29" s="15"/>
      <c r="J29" s="15"/>
      <c r="K29" s="15"/>
      <c r="L29" s="15"/>
      <c r="M29" s="15"/>
    </row>
    <row r="30" s="2" customFormat="1" ht="60" customHeight="1" spans="1:16">
      <c r="A30" s="34" t="s">
        <v>387</v>
      </c>
      <c r="B30" s="35" t="s">
        <v>388</v>
      </c>
      <c r="C30" s="16" t="s">
        <v>389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P30" s="46"/>
    </row>
    <row r="31" s="2" customFormat="1" ht="60" customHeight="1" spans="1:13">
      <c r="A31" s="36"/>
      <c r="B31" s="35" t="s">
        <v>390</v>
      </c>
      <c r="C31" s="16" t="s">
        <v>389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="2" customFormat="1" ht="20.1" customHeight="1" spans="1:13">
      <c r="A32" s="36"/>
      <c r="B32" s="37" t="s">
        <v>391</v>
      </c>
      <c r="C32" s="15" t="s">
        <v>310</v>
      </c>
      <c r="D32" s="15"/>
      <c r="E32" s="15" t="s">
        <v>311</v>
      </c>
      <c r="F32" s="15"/>
      <c r="G32" s="15"/>
      <c r="H32" s="15" t="s">
        <v>312</v>
      </c>
      <c r="I32" s="15"/>
      <c r="J32" s="15"/>
      <c r="K32" s="15"/>
      <c r="L32" s="15" t="s">
        <v>313</v>
      </c>
      <c r="M32" s="15"/>
    </row>
    <row r="33" s="2" customFormat="1" ht="30" customHeight="1" spans="1:13">
      <c r="A33" s="36"/>
      <c r="B33" s="38"/>
      <c r="C33" s="15" t="s">
        <v>392</v>
      </c>
      <c r="D33" s="15"/>
      <c r="E33" s="15" t="s">
        <v>315</v>
      </c>
      <c r="F33" s="15"/>
      <c r="G33" s="15"/>
      <c r="H33" s="16" t="s">
        <v>393</v>
      </c>
      <c r="I33" s="16"/>
      <c r="J33" s="16"/>
      <c r="K33" s="16"/>
      <c r="L33" s="15"/>
      <c r="M33" s="15"/>
    </row>
    <row r="34" s="2" customFormat="1" ht="30" customHeight="1" spans="1:13">
      <c r="A34" s="36"/>
      <c r="B34" s="38"/>
      <c r="C34" s="15"/>
      <c r="D34" s="15"/>
      <c r="E34" s="15" t="s">
        <v>319</v>
      </c>
      <c r="F34" s="15"/>
      <c r="G34" s="15"/>
      <c r="H34" s="16" t="s">
        <v>393</v>
      </c>
      <c r="I34" s="16"/>
      <c r="J34" s="16"/>
      <c r="K34" s="16"/>
      <c r="L34" s="15"/>
      <c r="M34" s="15"/>
    </row>
    <row r="35" s="2" customFormat="1" ht="30" customHeight="1" spans="1:13">
      <c r="A35" s="36"/>
      <c r="B35" s="38"/>
      <c r="C35" s="15"/>
      <c r="D35" s="15"/>
      <c r="E35" s="15" t="s">
        <v>324</v>
      </c>
      <c r="F35" s="15"/>
      <c r="G35" s="15"/>
      <c r="H35" s="16" t="s">
        <v>393</v>
      </c>
      <c r="I35" s="16"/>
      <c r="J35" s="16"/>
      <c r="K35" s="16"/>
      <c r="L35" s="15"/>
      <c r="M35" s="15"/>
    </row>
    <row r="36" s="2" customFormat="1" ht="30" customHeight="1" spans="1:13">
      <c r="A36" s="36"/>
      <c r="B36" s="38"/>
      <c r="C36" s="15"/>
      <c r="D36" s="15"/>
      <c r="E36" s="15" t="s">
        <v>394</v>
      </c>
      <c r="F36" s="15"/>
      <c r="G36" s="15"/>
      <c r="H36" s="16" t="s">
        <v>393</v>
      </c>
      <c r="I36" s="16"/>
      <c r="J36" s="16"/>
      <c r="K36" s="16"/>
      <c r="L36" s="15"/>
      <c r="M36" s="15"/>
    </row>
    <row r="37" s="2" customFormat="1" ht="30" customHeight="1" spans="1:13">
      <c r="A37" s="36"/>
      <c r="B37" s="38"/>
      <c r="C37" s="15"/>
      <c r="D37" s="15"/>
      <c r="E37" s="15" t="s">
        <v>379</v>
      </c>
      <c r="F37" s="15"/>
      <c r="G37" s="15"/>
      <c r="H37" s="16" t="s">
        <v>393</v>
      </c>
      <c r="I37" s="16"/>
      <c r="J37" s="16"/>
      <c r="K37" s="16"/>
      <c r="L37" s="15"/>
      <c r="M37" s="15"/>
    </row>
    <row r="38" s="2" customFormat="1" ht="21" customHeight="1" spans="1:13">
      <c r="A38" s="36"/>
      <c r="B38" s="38"/>
      <c r="C38" s="15" t="s">
        <v>310</v>
      </c>
      <c r="D38" s="15"/>
      <c r="E38" s="15" t="s">
        <v>311</v>
      </c>
      <c r="F38" s="15"/>
      <c r="G38" s="15"/>
      <c r="H38" s="15" t="s">
        <v>312</v>
      </c>
      <c r="I38" s="15"/>
      <c r="J38" s="15"/>
      <c r="K38" s="15"/>
      <c r="L38" s="15" t="s">
        <v>313</v>
      </c>
      <c r="M38" s="15"/>
    </row>
    <row r="39" s="2" customFormat="1" ht="30" customHeight="1" spans="1:13">
      <c r="A39" s="36"/>
      <c r="B39" s="38"/>
      <c r="C39" s="15" t="s">
        <v>392</v>
      </c>
      <c r="D39" s="15"/>
      <c r="E39" s="15" t="s">
        <v>329</v>
      </c>
      <c r="F39" s="15"/>
      <c r="G39" s="15"/>
      <c r="H39" s="16" t="s">
        <v>393</v>
      </c>
      <c r="I39" s="16"/>
      <c r="J39" s="16"/>
      <c r="K39" s="16"/>
      <c r="L39" s="15"/>
      <c r="M39" s="15"/>
    </row>
    <row r="40" s="2" customFormat="1" ht="30" customHeight="1" spans="1:13">
      <c r="A40" s="36"/>
      <c r="B40" s="38"/>
      <c r="C40" s="15"/>
      <c r="D40" s="15"/>
      <c r="E40" s="15" t="s">
        <v>333</v>
      </c>
      <c r="F40" s="15"/>
      <c r="G40" s="15"/>
      <c r="H40" s="16" t="s">
        <v>393</v>
      </c>
      <c r="I40" s="16"/>
      <c r="J40" s="16"/>
      <c r="K40" s="16"/>
      <c r="L40" s="15"/>
      <c r="M40" s="15"/>
    </row>
    <row r="41" s="2" customFormat="1" ht="30" customHeight="1" spans="1:13">
      <c r="A41" s="36"/>
      <c r="B41" s="38"/>
      <c r="C41" s="15"/>
      <c r="D41" s="15"/>
      <c r="E41" s="15" t="s">
        <v>338</v>
      </c>
      <c r="F41" s="15"/>
      <c r="G41" s="15"/>
      <c r="H41" s="16" t="s">
        <v>393</v>
      </c>
      <c r="I41" s="16"/>
      <c r="J41" s="16"/>
      <c r="K41" s="16"/>
      <c r="L41" s="15"/>
      <c r="M41" s="15"/>
    </row>
    <row r="42" s="2" customFormat="1" ht="30" customHeight="1" spans="1:13">
      <c r="A42" s="36"/>
      <c r="B42" s="38"/>
      <c r="C42" s="15"/>
      <c r="D42" s="15"/>
      <c r="E42" s="15" t="s">
        <v>341</v>
      </c>
      <c r="F42" s="15"/>
      <c r="G42" s="15"/>
      <c r="H42" s="16" t="s">
        <v>393</v>
      </c>
      <c r="I42" s="16"/>
      <c r="J42" s="16"/>
      <c r="K42" s="16"/>
      <c r="L42" s="15"/>
      <c r="M42" s="15"/>
    </row>
    <row r="43" s="2" customFormat="1" ht="30" customHeight="1" spans="1:13">
      <c r="A43" s="36"/>
      <c r="B43" s="38"/>
      <c r="C43" s="15"/>
      <c r="D43" s="15"/>
      <c r="E43" s="15" t="s">
        <v>345</v>
      </c>
      <c r="F43" s="15"/>
      <c r="G43" s="15"/>
      <c r="H43" s="16" t="s">
        <v>393</v>
      </c>
      <c r="I43" s="16"/>
      <c r="J43" s="16"/>
      <c r="K43" s="16"/>
      <c r="L43" s="15"/>
      <c r="M43" s="15"/>
    </row>
    <row r="44" s="2" customFormat="1" ht="30" customHeight="1" spans="1:13">
      <c r="A44" s="36"/>
      <c r="B44" s="38"/>
      <c r="C44" s="15"/>
      <c r="D44" s="15"/>
      <c r="E44" s="15" t="s">
        <v>379</v>
      </c>
      <c r="F44" s="15"/>
      <c r="G44" s="15"/>
      <c r="H44" s="16" t="s">
        <v>393</v>
      </c>
      <c r="I44" s="16"/>
      <c r="J44" s="16"/>
      <c r="K44" s="16"/>
      <c r="L44" s="15"/>
      <c r="M44" s="15"/>
    </row>
    <row r="45" s="2" customFormat="1" ht="60" customHeight="1" spans="1:13">
      <c r="A45" s="25" t="s">
        <v>395</v>
      </c>
      <c r="B45" s="25"/>
      <c r="C45" s="25"/>
      <c r="D45" s="13"/>
      <c r="E45" s="39"/>
      <c r="F45" s="39"/>
      <c r="G45" s="39"/>
      <c r="H45" s="39"/>
      <c r="I45" s="39"/>
      <c r="J45" s="39"/>
      <c r="K45" s="39"/>
      <c r="L45" s="39"/>
      <c r="M45" s="14"/>
    </row>
    <row r="46" ht="69.95" customHeight="1" spans="1:13">
      <c r="A46" s="25" t="s">
        <v>396</v>
      </c>
      <c r="B46" s="25"/>
      <c r="C46" s="25"/>
      <c r="D46" s="40" t="s">
        <v>397</v>
      </c>
      <c r="E46" s="41"/>
      <c r="F46" s="41"/>
      <c r="G46" s="41"/>
      <c r="H46" s="41"/>
      <c r="I46" s="41"/>
      <c r="J46" s="41"/>
      <c r="K46" s="41"/>
      <c r="L46" s="41"/>
      <c r="M46" s="47"/>
    </row>
    <row r="47" s="1" customFormat="1" ht="20.1" customHeight="1" spans="1:10">
      <c r="A47" s="42"/>
      <c r="B47" s="42"/>
      <c r="C47" s="43"/>
      <c r="D47" s="43"/>
      <c r="E47" s="44"/>
      <c r="F47" s="42"/>
      <c r="J47" s="44"/>
    </row>
    <row r="48" ht="24.95" customHeight="1"/>
    <row r="49" ht="24.95" customHeight="1"/>
    <row r="50" ht="24.95" customHeight="1"/>
    <row r="51" ht="24.95" customHeight="1"/>
  </sheetData>
  <mergeCells count="138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5:A12"/>
    <mergeCell ref="A13:A24"/>
    <mergeCell ref="A30:A44"/>
    <mergeCell ref="B32:B44"/>
    <mergeCell ref="C33:D37"/>
    <mergeCell ref="C39:D44"/>
    <mergeCell ref="B13:C18"/>
    <mergeCell ref="B19:C24"/>
    <mergeCell ref="A26:B29"/>
  </mergeCells>
  <pageMargins left="0.75" right="0.629861111111111" top="0.789583333333333" bottom="0.709722222222222" header="0.309722222222222" footer="0.309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部门收支总表</vt:lpstr>
      <vt:lpstr>部门收入总表</vt:lpstr>
      <vt:lpstr>部门支出总表 </vt:lpstr>
      <vt:lpstr>部门支出总表（分类）</vt:lpstr>
      <vt:lpstr>支出分类(政府预算)</vt:lpstr>
      <vt:lpstr>基本-工资福利</vt:lpstr>
      <vt:lpstr>工资福利(政府预算)</vt:lpstr>
      <vt:lpstr>基本-一般商品服务</vt:lpstr>
      <vt:lpstr>商品服务(政府预算)</vt:lpstr>
      <vt:lpstr>基本-个人和家庭</vt:lpstr>
      <vt:lpstr>个人家庭(政府预算)</vt:lpstr>
      <vt:lpstr>财政拨款收支总表</vt:lpstr>
      <vt:lpstr>一般预算支出</vt:lpstr>
      <vt:lpstr>一般预算基本支出表</vt:lpstr>
      <vt:lpstr>一般-工资福利</vt:lpstr>
      <vt:lpstr>工资福利(政府预算)(2)</vt:lpstr>
      <vt:lpstr>一般-商品和服务</vt:lpstr>
      <vt:lpstr>商品服务(政府预算)(2)</vt:lpstr>
      <vt:lpstr>一般-个人和家庭</vt:lpstr>
      <vt:lpstr>个人家庭(政府预算)(2)</vt:lpstr>
      <vt:lpstr>项目明细表</vt:lpstr>
      <vt:lpstr>政府性基金</vt:lpstr>
      <vt:lpstr>政府性基金(政府预算)</vt:lpstr>
      <vt:lpstr>专户</vt:lpstr>
      <vt:lpstr>专户(政府预算)</vt:lpstr>
      <vt:lpstr>经费拔款</vt:lpstr>
      <vt:lpstr>经费拨款(政府预算)</vt:lpstr>
      <vt:lpstr>三公</vt:lpstr>
      <vt:lpstr>一般公共预算基本支出表</vt:lpstr>
      <vt:lpstr>部门整体绩效目标申报表</vt:lpstr>
      <vt:lpstr>专项资金绩效目标申报表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财政所</dc:creator>
  <cp:lastModifiedBy>only</cp:lastModifiedBy>
  <dcterms:created xsi:type="dcterms:W3CDTF">1996-12-17T01:32:00Z</dcterms:created>
  <cp:lastPrinted>2018-09-15T02:50:00Z</cp:lastPrinted>
  <dcterms:modified xsi:type="dcterms:W3CDTF">2019-12-15T11:02:07Z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53156752</vt:r8>
  </property>
  <property fmtid="{D5CDD505-2E9C-101B-9397-08002B2CF9AE}" pid="3" name="KSOProductBuildVer">
    <vt:lpwstr>2052-11.1.0.9208</vt:lpwstr>
  </property>
</Properties>
</file>