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8" firstSheet="15" activeTab="17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一般公共预算基本支出表" sheetId="76" r:id="rId29"/>
    <sheet name="部门整体绩效目标申报表" sheetId="77" r:id="rId30"/>
    <sheet name="专项资金绩效目标申报表" sheetId="78" r:id="rId31"/>
  </sheets>
  <definedNames>
    <definedName name="_xlnm.Print_Area" localSheetId="1">部门收入总表!$A$1:$M$12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'工资福利(政府预算)'!$A$1:$N$14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'商品服务(政府预算)'!$A$1:$T$12</definedName>
    <definedName name="_xlnm.Print_Area" localSheetId="17">'商品服务(政府预算)(2)'!$A$1:$T$12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28">一般公共预算基本支出表!$A$1:$E$21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28">一般公共预算基本支出表!$1:$7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<sst xmlns="http://schemas.openxmlformats.org/spreadsheetml/2006/main" count="1692" uniqueCount="433">
  <si>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</si>
  <si>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</si>
  <si>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</si>
  <si>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</si>
  <si>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</si>
  <si>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</si>
  <si>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</si>
  <si>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</si>
  <si>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</si>
  <si>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</si>
  <si>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</si>
  <si>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</si>
  <si>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</si>
  <si>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</si>
  <si>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</si>
  <si>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</si>
  <si>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</si>
  <si>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</si>
  <si>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</si>
  <si>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</si>
  <si>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</si>
  <si>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</si>
  <si>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</si>
  <si>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</si>
  <si>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</si>
  <si>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</si>
  <si>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</si>
  <si>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</si>
  <si>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</si>
  <si>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</si>
  <si>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</si>
  <si>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</si>
  <si>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</si>
  <si>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</si>
  <si>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</si>
  <si>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</si>
  <si>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</si>
  <si>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</si>
  <si>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</si>
  <si>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</si>
  <si>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</si>
  <si>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</si>
  <si>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</si>
  <si>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</si>
  <si>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</si>
  <si>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</si>
  <si>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</si>
  <si>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</si>
  <si>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</si>
  <si>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</si>
  <si>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</si>
  <si>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</si>
  <si>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</si>
  <si>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</si>
  <si>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</si>
  <si>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</si>
  <si>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</si>
  <si>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</si>
  <si>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</si>
  <si>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</si>
  <si>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</si>
  <si>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</si>
  <si>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</si>
  <si>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</si>
  <si>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</si>
  <si>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</si>
  <si>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</si>
  <si>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</si>
  <si>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</si>
  <si>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</si>
  <si>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</si>
  <si>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</si>
  <si>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</si>
  <si>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</si>
  <si>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</si>
  <si>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</si>
  <si>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</si>
  <si>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</si>
  <si>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</si>
  <si>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</si>
  <si>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</si>
  <si>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</si>
  <si>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</si>
  <si>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</si>
  <si>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</si>
  <si>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</si>
  <si>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</si>
  <si>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</si>
  <si>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</si>
  <si>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</si>
  <si>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</si>
  <si>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</si>
  <si>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</si>
  <si>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屈原交通运输局</t>
  </si>
  <si>
    <t>405</t>
  </si>
  <si>
    <t>405001</t>
  </si>
  <si>
    <t>屈原交通运输局机关</t>
  </si>
  <si>
    <t>405002</t>
  </si>
  <si>
    <t>区道路运输管理所</t>
  </si>
  <si>
    <t>405003</t>
  </si>
  <si>
    <t>区地方公路管理所</t>
  </si>
  <si>
    <t>405004</t>
  </si>
  <si>
    <t>区农村公路路政执法大队</t>
  </si>
  <si>
    <t>405005</t>
  </si>
  <si>
    <t>区交通质量和安全监督管理站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</si>
  <si>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</si>
  <si>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</si>
  <si>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</si>
  <si>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</si>
  <si>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</si>
  <si>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</si>
  <si>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</si>
  <si>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</si>
  <si>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214</t>
  </si>
  <si>
    <t>01</t>
  </si>
  <si>
    <t>12</t>
  </si>
  <si>
    <t>06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</si>
  <si>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</si>
  <si>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</si>
  <si>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</si>
  <si>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</si>
  <si>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</si>
  <si>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</si>
  <si>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</si>
  <si>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</si>
  <si>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</si>
  <si>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</si>
  <si>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</si>
  <si>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</si>
  <si>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</si>
  <si>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</si>
  <si>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</si>
  <si>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</si>
  <si>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</si>
  <si>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</si>
  <si>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</si>
  <si>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交通运输局机关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</si>
  <si>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</si>
  <si>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</si>
  <si>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</si>
  <si>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</si>
  <si>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</si>
  <si>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</si>
  <si>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</si>
  <si>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</si>
  <si>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</si>
  <si>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</si>
  <si>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</si>
  <si>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</si>
  <si>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</si>
  <si>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</si>
  <si>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</si>
  <si>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</si>
  <si>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</si>
  <si>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</si>
  <si>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</si>
  <si>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</si>
  <si>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</si>
  <si>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</si>
  <si>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奖金</t>
  </si>
  <si>
    <t>特殊岗位津贴</t>
  </si>
  <si>
    <t>伙食补助费</t>
  </si>
  <si>
    <t>津贴补贴</t>
  </si>
  <si>
    <t>绩效工资</t>
  </si>
  <si>
    <t>机关事业单位基本养老保险缴费</t>
  </si>
  <si>
    <t>职工基本医疗保险缴费</t>
  </si>
  <si>
    <t>公务员医疗补助缴费</t>
  </si>
  <si>
    <t>生育保险</t>
  </si>
  <si>
    <t>职业年金</t>
  </si>
  <si>
    <t>失业保险</t>
  </si>
  <si>
    <t>工伤保险</t>
  </si>
  <si>
    <t>残疾人保障金</t>
  </si>
  <si>
    <t>医疗费</t>
  </si>
  <si>
    <t>定额补助</t>
  </si>
  <si>
    <t>工勤人员经费</t>
  </si>
  <si>
    <t>466.22</t>
  </si>
  <si>
    <t>2.38</t>
  </si>
  <si>
    <t>39.92</t>
  </si>
  <si>
    <t>101.96</t>
  </si>
  <si>
    <t>104.12</t>
  </si>
  <si>
    <t>28.51</t>
  </si>
  <si>
    <t>17.82</t>
  </si>
  <si>
    <t>9.02</t>
  </si>
  <si>
    <t>3.16</t>
  </si>
  <si>
    <t>1.14</t>
  </si>
  <si>
    <t>0.3</t>
  </si>
  <si>
    <t>3.61</t>
  </si>
  <si>
    <t>0.68</t>
  </si>
  <si>
    <t>5.41</t>
  </si>
  <si>
    <t>30</t>
  </si>
  <si>
    <t>93.22</t>
  </si>
  <si>
    <t>21.67</t>
  </si>
  <si>
    <t>10.91</t>
  </si>
  <si>
    <t>167.66</t>
  </si>
  <si>
    <t>72.43</t>
  </si>
  <si>
    <t>28.79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</si>
  <si>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</si>
  <si>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</si>
  <si>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</si>
  <si>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</si>
  <si>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</si>
  <si>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交通运输局</t>
  </si>
  <si>
    <t>102.03</t>
  </si>
  <si>
    <t>36.86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</si>
  <si>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</si>
  <si>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</si>
  <si>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</si>
  <si>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</si>
  <si>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</si>
  <si>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</si>
  <si>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</si>
  <si>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</si>
  <si>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</si>
  <si>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</si>
  <si>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</si>
  <si>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</si>
  <si>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</si>
  <si>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</si>
  <si>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</si>
  <si>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</si>
  <si>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</si>
  <si>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</si>
  <si>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</si>
  <si>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</si>
  <si>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</si>
  <si>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</si>
  <si>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</si>
  <si>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</si>
  <si>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</si>
  <si>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8</t>
  </si>
  <si>
    <t>7</t>
  </si>
  <si>
    <t>2</t>
  </si>
  <si>
    <t>3</t>
  </si>
  <si>
    <t>1</t>
  </si>
  <si>
    <t>=</t>
  </si>
  <si>
    <t>表-09</t>
  </si>
  <si>
    <t>一般商品和服务支出预算(按政府预算)</t>
  </si>
  <si>
    <t>单位显示  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</si>
  <si>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</si>
  <si>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</si>
  <si>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</si>
  <si>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</si>
  <si>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</si>
  <si>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</si>
  <si>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</si>
  <si>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</si>
  <si>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</si>
  <si>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</si>
  <si>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</si>
  <si>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</si>
  <si>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</si>
  <si>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</si>
  <si>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</si>
  <si>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</si>
  <si>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单位显示编码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</si>
  <si>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</si>
  <si>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</si>
  <si>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</si>
  <si>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</si>
  <si>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</si>
  <si>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</si>
  <si>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</si>
  <si>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</si>
  <si>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</si>
  <si>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</si>
  <si>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</si>
  <si>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</si>
  <si>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</si>
  <si>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</si>
  <si>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表-15</t>
  </si>
  <si>
    <t>一般预算拨款--工资福利支出预算表</t>
  </si>
  <si>
    <t>津贴补贴提标</t>
  </si>
  <si>
    <t xml:space="preserve">  405001</t>
  </si>
  <si>
    <t xml:space="preserve">  405002</t>
  </si>
  <si>
    <t xml:space="preserve">  405003</t>
  </si>
  <si>
    <t xml:space="preserve">  405004</t>
  </si>
  <si>
    <t xml:space="preserve">  405005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</si>
  <si>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</si>
  <si>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</si>
  <si>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</si>
  <si>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</si>
  <si>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</si>
  <si>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</si>
  <si>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</si>
  <si>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</si>
  <si>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</si>
  <si>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</si>
  <si>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</si>
  <si>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</si>
  <si>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</si>
  <si>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</si>
  <si>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</si>
  <si>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</si>
  <si>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</si>
  <si>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</si>
  <si>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</si>
  <si>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</si>
  <si>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</si>
  <si>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</si>
  <si>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</si>
  <si>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</si>
  <si>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</si>
  <si>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</si>
  <si>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</si>
  <si>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</si>
  <si>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</si>
  <si>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</si>
  <si>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</si>
  <si>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</si>
  <si>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</si>
  <si>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</si>
  <si>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</si>
  <si>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</si>
  <si>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</si>
  <si>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</si>
  <si>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道路运输管理所</t>
  </si>
  <si>
    <t>地方公路管理所</t>
  </si>
  <si>
    <t>农村公路路政执法大队</t>
  </si>
  <si>
    <t>表-31</t>
  </si>
  <si>
    <t>一般公共预算基本支出表</t>
  </si>
  <si>
    <t>政府经济科目</t>
  </si>
  <si>
    <t>科目名称</t>
  </si>
  <si>
    <t>人员经费</t>
  </si>
  <si>
    <t>公用经费</t>
  </si>
  <si>
    <t>区交通运输局</t>
  </si>
  <si>
    <t>区交通运输局机关</t>
  </si>
  <si>
    <t>交通质量和安全监督管理站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</si>
  <si>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</si>
  <si>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</si>
  <si>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 19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</si>
  <si>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</si>
  <si>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</si>
  <si>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李羽翔</t>
  </si>
  <si>
    <t>部门基本信息</t>
  </si>
  <si>
    <t>预算单位</t>
  </si>
  <si>
    <t>绩效管理
联络员</t>
  </si>
  <si>
    <t>宋曙光</t>
  </si>
  <si>
    <t xml:space="preserve"> 联系电话</t>
  </si>
  <si>
    <t>人员编制数</t>
  </si>
  <si>
    <t xml:space="preserve"> 实有人数</t>
  </si>
  <si>
    <t>部门职能
职责概述</t>
  </si>
  <si>
    <t>主要职责，1拟定全区公路，水路交通行业发展战略，组织编制全区公路水路等交通运输行业发展规划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</si>
  <si>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</si>
  <si>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</si>
  <si>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</si>
  <si>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</si>
  <si>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</si>
  <si>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</si>
  <si>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</si>
  <si>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</si>
  <si>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</si>
  <si>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</si>
  <si>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</si>
  <si>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目标1：贯彻执行国家交通运输工作的政策，法律法规，负责交通运输执法检查和监督。
目标2：承担涉及综合运输体系的规划协调工作。
目标3：以争项争资，重点工程为切入点力求构建畅通平安绿色交通网络。……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</si>
  <si>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</si>
  <si>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</si>
  <si>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</si>
  <si>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</si>
  <si>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</si>
  <si>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</si>
  <si>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</si>
  <si>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农村客运班线全线通车</t>
  </si>
  <si>
    <t>质量指标</t>
  </si>
  <si>
    <t>各项工程如质如量完工</t>
  </si>
  <si>
    <t>时效指标</t>
  </si>
  <si>
    <t>按时完成任务</t>
  </si>
  <si>
    <t>成本指标</t>
  </si>
  <si>
    <t>严格控制在预算内</t>
  </si>
  <si>
    <t>效益指标
（预期可能实现的效益，包括经济效益、社会效益、环境效益、可持续影响以及服务对象满意度等）</t>
  </si>
  <si>
    <t>经济效益</t>
  </si>
  <si>
    <t>各项资金得到有效利用，做到专款专用</t>
  </si>
  <si>
    <t>社会效益</t>
  </si>
  <si>
    <t>成本控制在预算内</t>
  </si>
  <si>
    <t>环境效益</t>
  </si>
  <si>
    <t>创造了良好的交通环境</t>
  </si>
  <si>
    <t>可持续影响</t>
  </si>
  <si>
    <t>给人民出行带来方便</t>
  </si>
  <si>
    <t>服务对象满意度</t>
  </si>
  <si>
    <t>满意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</si>
  <si>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</si>
  <si>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</si>
  <si>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</si>
  <si>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</si>
  <si>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</si>
  <si>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填报单位（盖章）：</t>
  </si>
  <si>
    <t>单位负责人：李羽翔</t>
  </si>
  <si>
    <t>项目基本情况</t>
  </si>
  <si>
    <t>项目名称</t>
  </si>
  <si>
    <t>农村公路建设与养护</t>
  </si>
  <si>
    <t>项目属性</t>
  </si>
  <si>
    <t xml:space="preserve">新增项目□ √                      延续项目□ </t>
  </si>
  <si>
    <t xml:space="preserve"> 主管部门</t>
  </si>
  <si>
    <t xml:space="preserve"> 项目起止时间</t>
  </si>
  <si>
    <t>2019.1.1-12.31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</si>
  <si>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</si>
  <si>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</si>
  <si>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</si>
  <si>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</si>
  <si>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大中修，小修保养，安保工程，危桥改造，水毁工程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</si>
  <si>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</si>
  <si>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</si>
  <si>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</si>
  <si>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</si>
  <si>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</si>
  <si>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</si>
  <si>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</si>
  <si>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</si>
  <si>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</si>
  <si>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</si>
  <si>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</si>
  <si>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</si>
  <si>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</si>
  <si>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</si>
  <si>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</si>
  <si>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1、大中修</t>
  </si>
  <si>
    <t>2、小修保养</t>
  </si>
  <si>
    <t>3、安保工程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</si>
  <si>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</si>
  <si>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</si>
  <si>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</si>
  <si>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</si>
  <si>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</si>
  <si>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</si>
  <si>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</si>
  <si>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</si>
  <si>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1.大中修
2.小修保养
3.安保工程
……</t>
  </si>
  <si>
    <t>本年度绩效目标</t>
  </si>
  <si>
    <t>项目年度绩效指标</t>
  </si>
  <si>
    <t>产出
指标</t>
  </si>
  <si>
    <t>安保工程15公里，       危桥改造2座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</si>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</sst>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"/>
    <numFmt numFmtId="177" formatCode="0.00_);[Red]\(0.00\)"/>
    <numFmt numFmtId="178" formatCode="#,##0.00_ "/>
    <numFmt numFmtId="179" formatCode="#,##0.00_);[Red]\(#,##0.00\)"/>
    <numFmt numFmtId="180" formatCode="* #,##0.00;* \-#,##0.00;* &quot;&quot;??;@"/>
    <numFmt numFmtId="181" formatCode="00"/>
    <numFmt numFmtId="182" formatCode="0.00_ "/>
    <numFmt numFmtId="183" formatCode="#,##0.0000"/>
    <numFmt numFmtId="184" formatCode="0.00;[Red]0.00"/>
    <numFmt numFmtId="185" formatCode=";;"/>
  </numFmts>
  <fonts count="43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name val="Arial"/>
      <charset val="0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53"/>
      <name val="宋体"/>
      <charset val="134"/>
    </font>
    <font>
      <b/>
      <u/>
      <sz val="16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8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5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9" borderId="18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" borderId="16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16" fillId="0" borderId="0">
      <alignment vertical="center"/>
    </xf>
    <xf numFmtId="0" fontId="39" fillId="16" borderId="22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</cellStyleXfs>
  <cellXfs count="613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9" fontId="7" fillId="0" borderId="3" xfId="0" applyNumberFormat="1" applyFont="1" applyFill="1" applyBorder="1" applyAlignment="1" applyProtection="1">
      <alignment horizontal="center" vertical="center" wrapText="1"/>
    </xf>
    <xf numFmtId="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9" fontId="13" fillId="0" borderId="3" xfId="0" applyNumberFormat="1" applyFont="1" applyFill="1" applyBorder="1" applyAlignment="1" applyProtection="1">
      <alignment horizontal="center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4" fillId="0" borderId="0" xfId="60" applyFont="1" applyAlignment="1">
      <alignment horizontal="center" vertical="center" wrapText="1"/>
    </xf>
    <xf numFmtId="0" fontId="14" fillId="0" borderId="0" xfId="60" applyFont="1" applyAlignment="1">
      <alignment horizontal="right" vertical="center"/>
    </xf>
    <xf numFmtId="0" fontId="15" fillId="0" borderId="0" xfId="60" applyNumberFormat="1" applyFont="1" applyFill="1" applyAlignment="1" applyProtection="1">
      <alignment horizontal="center" vertical="center"/>
    </xf>
    <xf numFmtId="0" fontId="14" fillId="0" borderId="0" xfId="60" applyFont="1" applyFill="1" applyAlignment="1">
      <alignment horizontal="centerContinuous" vertical="center"/>
    </xf>
    <xf numFmtId="0" fontId="14" fillId="0" borderId="0" xfId="60" applyFont="1" applyAlignment="1">
      <alignment horizontal="right" vertical="center" wrapText="1"/>
    </xf>
    <xf numFmtId="0" fontId="14" fillId="2" borderId="3" xfId="60" applyFont="1" applyFill="1" applyBorder="1" applyAlignment="1">
      <alignment horizontal="center" vertical="center"/>
    </xf>
    <xf numFmtId="0" fontId="14" fillId="2" borderId="4" xfId="60" applyFont="1" applyFill="1" applyBorder="1" applyAlignment="1">
      <alignment horizontal="center" vertical="center"/>
    </xf>
    <xf numFmtId="0" fontId="14" fillId="2" borderId="2" xfId="60" applyNumberFormat="1" applyFont="1" applyFill="1" applyBorder="1" applyAlignment="1" applyProtection="1">
      <alignment horizontal="center" vertical="center"/>
    </xf>
    <xf numFmtId="0" fontId="14" fillId="2" borderId="11" xfId="60" applyNumberFormat="1" applyFont="1" applyFill="1" applyBorder="1" applyAlignment="1" applyProtection="1">
      <alignment horizontal="center" vertical="center" wrapText="1"/>
    </xf>
    <xf numFmtId="0" fontId="14" fillId="2" borderId="2" xfId="60" applyNumberFormat="1" applyFont="1" applyFill="1" applyBorder="1" applyAlignment="1" applyProtection="1">
      <alignment horizontal="center" vertical="center" wrapText="1"/>
    </xf>
    <xf numFmtId="0" fontId="14" fillId="2" borderId="14" xfId="60" applyNumberFormat="1" applyFont="1" applyFill="1" applyBorder="1" applyAlignment="1" applyProtection="1">
      <alignment horizontal="center" vertical="center" wrapText="1"/>
    </xf>
    <xf numFmtId="0" fontId="14" fillId="2" borderId="2" xfId="60" applyFont="1" applyFill="1" applyBorder="1" applyAlignment="1">
      <alignment horizontal="center" vertical="center" wrapText="1"/>
    </xf>
    <xf numFmtId="0" fontId="14" fillId="0" borderId="2" xfId="60" applyFont="1" applyFill="1" applyBorder="1" applyAlignment="1">
      <alignment horizontal="center" vertical="center" wrapText="1"/>
    </xf>
    <xf numFmtId="49" fontId="14" fillId="0" borderId="2" xfId="60" applyNumberFormat="1" applyFont="1" applyFill="1" applyBorder="1" applyAlignment="1" applyProtection="1">
      <alignment horizontal="center" vertical="center" wrapText="1"/>
    </xf>
    <xf numFmtId="178" fontId="14" fillId="0" borderId="2" xfId="60" applyNumberFormat="1" applyFont="1" applyFill="1" applyBorder="1" applyAlignment="1" applyProtection="1">
      <alignment horizontal="right" vertical="center" wrapText="1"/>
    </xf>
    <xf numFmtId="49" fontId="14" fillId="0" borderId="2" xfId="60" applyNumberFormat="1" applyFont="1" applyFill="1" applyBorder="1" applyAlignment="1" applyProtection="1">
      <alignment horizontal="left" vertical="center" wrapText="1"/>
    </xf>
    <xf numFmtId="49" fontId="16" fillId="0" borderId="2" xfId="58" applyNumberFormat="1" applyFont="1" applyFill="1" applyBorder="1" applyAlignment="1" applyProtection="1">
      <alignment vertical="center" wrapText="1"/>
    </xf>
    <xf numFmtId="0" fontId="0" fillId="0" borderId="2" xfId="0" applyBorder="1"/>
    <xf numFmtId="0" fontId="16" fillId="0" borderId="0" xfId="58" applyFill="1">
      <alignment vertical="center"/>
    </xf>
    <xf numFmtId="0" fontId="16" fillId="0" borderId="0" xfId="58">
      <alignment vertical="center"/>
    </xf>
    <xf numFmtId="0" fontId="15" fillId="0" borderId="0" xfId="58" applyNumberFormat="1" applyFont="1" applyFill="1" applyAlignment="1" applyProtection="1">
      <alignment horizontal="center" vertical="center"/>
    </xf>
    <xf numFmtId="0" fontId="16" fillId="0" borderId="0" xfId="58" applyAlignment="1">
      <alignment horizontal="center" vertical="center"/>
    </xf>
    <xf numFmtId="0" fontId="16" fillId="0" borderId="3" xfId="58" applyNumberFormat="1" applyFont="1" applyFill="1" applyBorder="1" applyAlignment="1" applyProtection="1">
      <alignment horizontal="center" vertical="center" wrapText="1"/>
    </xf>
    <xf numFmtId="0" fontId="16" fillId="0" borderId="2" xfId="58" applyNumberFormat="1" applyFont="1" applyFill="1" applyBorder="1" applyAlignment="1" applyProtection="1">
      <alignment horizontal="center" vertical="center" wrapText="1"/>
    </xf>
    <xf numFmtId="0" fontId="14" fillId="2" borderId="9" xfId="58" applyNumberFormat="1" applyFont="1" applyFill="1" applyBorder="1" applyAlignment="1" applyProtection="1">
      <alignment horizontal="center" vertical="center" wrapText="1"/>
    </xf>
    <xf numFmtId="0" fontId="14" fillId="2" borderId="14" xfId="58" applyNumberFormat="1" applyFont="1" applyFill="1" applyBorder="1" applyAlignment="1" applyProtection="1">
      <alignment horizontal="center" vertical="center" wrapText="1"/>
    </xf>
    <xf numFmtId="0" fontId="14" fillId="2" borderId="10" xfId="58" applyNumberFormat="1" applyFont="1" applyFill="1" applyBorder="1" applyAlignment="1" applyProtection="1">
      <alignment horizontal="center" vertical="center" wrapText="1"/>
    </xf>
    <xf numFmtId="0" fontId="14" fillId="2" borderId="1" xfId="58" applyNumberFormat="1" applyFont="1" applyFill="1" applyBorder="1" applyAlignment="1" applyProtection="1">
      <alignment horizontal="center" vertical="center" wrapText="1"/>
    </xf>
    <xf numFmtId="0" fontId="14" fillId="2" borderId="3" xfId="58" applyNumberFormat="1" applyFont="1" applyFill="1" applyBorder="1" applyAlignment="1" applyProtection="1">
      <alignment horizontal="center" vertical="center" wrapText="1"/>
    </xf>
    <xf numFmtId="0" fontId="14" fillId="2" borderId="2" xfId="58" applyNumberFormat="1" applyFont="1" applyFill="1" applyBorder="1" applyAlignment="1" applyProtection="1">
      <alignment horizontal="center" vertical="center" wrapText="1"/>
    </xf>
    <xf numFmtId="0" fontId="14" fillId="2" borderId="4" xfId="58" applyNumberFormat="1" applyFont="1" applyFill="1" applyBorder="1" applyAlignment="1" applyProtection="1">
      <alignment horizontal="center" vertical="center" wrapText="1"/>
    </xf>
    <xf numFmtId="0" fontId="14" fillId="2" borderId="13" xfId="58" applyNumberFormat="1" applyFont="1" applyFill="1" applyBorder="1" applyAlignment="1" applyProtection="1">
      <alignment horizontal="center" vertical="center" wrapText="1"/>
    </xf>
    <xf numFmtId="0" fontId="16" fillId="2" borderId="11" xfId="58" applyFill="1" applyBorder="1" applyAlignment="1">
      <alignment horizontal="center" vertical="center" wrapText="1"/>
    </xf>
    <xf numFmtId="0" fontId="16" fillId="2" borderId="12" xfId="58" applyFill="1" applyBorder="1" applyAlignment="1">
      <alignment horizontal="center" vertical="center" wrapText="1"/>
    </xf>
    <xf numFmtId="178" fontId="16" fillId="0" borderId="3" xfId="58" applyNumberFormat="1" applyFont="1" applyFill="1" applyBorder="1" applyAlignment="1" applyProtection="1">
      <alignment horizontal="right" vertical="center" wrapText="1"/>
    </xf>
    <xf numFmtId="178" fontId="16" fillId="0" borderId="2" xfId="58" applyNumberFormat="1" applyFont="1" applyFill="1" applyBorder="1" applyAlignment="1" applyProtection="1">
      <alignment horizontal="right" vertical="center" wrapText="1"/>
    </xf>
    <xf numFmtId="0" fontId="16" fillId="0" borderId="0" xfId="58" applyFont="1" applyAlignment="1">
      <alignment horizontal="right" vertical="center"/>
    </xf>
    <xf numFmtId="0" fontId="16" fillId="0" borderId="6" xfId="58" applyNumberFormat="1" applyFont="1" applyFill="1" applyBorder="1" applyAlignment="1" applyProtection="1">
      <alignment horizontal="center" vertical="center" wrapText="1"/>
    </xf>
    <xf numFmtId="0" fontId="16" fillId="0" borderId="11" xfId="58" applyNumberFormat="1" applyFont="1" applyFill="1" applyBorder="1" applyAlignment="1" applyProtection="1">
      <alignment horizontal="center" vertical="center" wrapText="1"/>
    </xf>
    <xf numFmtId="177" fontId="16" fillId="0" borderId="13" xfId="58" applyNumberFormat="1" applyFont="1" applyFill="1" applyBorder="1" applyAlignment="1" applyProtection="1">
      <alignment horizontal="right" vertical="center" wrapText="1"/>
    </xf>
    <xf numFmtId="177" fontId="16" fillId="0" borderId="3" xfId="58" applyNumberFormat="1" applyFont="1" applyFill="1" applyBorder="1" applyAlignment="1" applyProtection="1">
      <alignment horizontal="right" vertical="center" wrapText="1"/>
    </xf>
    <xf numFmtId="177" fontId="16" fillId="0" borderId="2" xfId="58" applyNumberFormat="1" applyFont="1" applyFill="1" applyBorder="1" applyAlignment="1" applyProtection="1">
      <alignment horizontal="right" vertical="center" wrapText="1"/>
    </xf>
    <xf numFmtId="4" fontId="16" fillId="0" borderId="0" xfId="58" applyNumberFormat="1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2" borderId="11" xfId="3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 applyProtection="1">
      <alignment horizontal="center" vertical="center" wrapText="1"/>
    </xf>
    <xf numFmtId="0" fontId="14" fillId="0" borderId="13" xfId="63" applyNumberFormat="1" applyFont="1" applyFill="1" applyBorder="1" applyAlignment="1" applyProtection="1">
      <alignment horizontal="left" vertical="center" wrapText="1"/>
    </xf>
    <xf numFmtId="179" fontId="14" fillId="0" borderId="2" xfId="63" applyNumberFormat="1" applyFont="1" applyFill="1" applyBorder="1" applyAlignment="1" applyProtection="1">
      <alignment horizontal="center" vertical="center" wrapText="1"/>
    </xf>
    <xf numFmtId="49" fontId="14" fillId="0" borderId="3" xfId="64" applyNumberFormat="1" applyFont="1" applyFill="1" applyBorder="1" applyAlignment="1" applyProtection="1">
      <alignment horizontal="center" vertical="center" wrapText="1"/>
    </xf>
    <xf numFmtId="49" fontId="14" fillId="0" borderId="13" xfId="30" applyNumberFormat="1" applyFont="1" applyFill="1" applyBorder="1" applyAlignment="1" applyProtection="1">
      <alignment horizontal="left" vertical="center" wrapText="1"/>
    </xf>
    <xf numFmtId="180" fontId="14" fillId="2" borderId="2" xfId="63" applyNumberFormat="1" applyFont="1" applyFill="1" applyBorder="1" applyAlignment="1">
      <alignment horizontal="center" vertical="center"/>
    </xf>
    <xf numFmtId="179" fontId="14" fillId="0" borderId="3" xfId="63" applyNumberFormat="1" applyFont="1" applyFill="1" applyBorder="1" applyAlignment="1" applyProtection="1">
      <alignment horizontal="center" vertical="center" wrapText="1"/>
    </xf>
    <xf numFmtId="0" fontId="14" fillId="0" borderId="2" xfId="30" applyFont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wrapText="1"/>
    </xf>
    <xf numFmtId="4" fontId="14" fillId="0" borderId="2" xfId="0" applyNumberFormat="1" applyFont="1" applyFill="1" applyBorder="1" applyAlignment="1">
      <alignment horizontal="right" wrapText="1"/>
    </xf>
    <xf numFmtId="4" fontId="16" fillId="2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4" fontId="16" fillId="2" borderId="1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179" fontId="16" fillId="0" borderId="2" xfId="63" applyNumberFormat="1" applyFont="1" applyFill="1" applyBorder="1" applyAlignment="1" applyProtection="1">
      <alignment horizontal="center" vertical="center" wrapText="1"/>
    </xf>
    <xf numFmtId="0" fontId="14" fillId="2" borderId="0" xfId="6" applyFont="1" applyFill="1" applyAlignment="1">
      <alignment vertical="center"/>
    </xf>
    <xf numFmtId="0" fontId="16" fillId="0" borderId="0" xfId="6" applyFill="1" applyAlignment="1">
      <alignment vertical="center"/>
    </xf>
    <xf numFmtId="0" fontId="16" fillId="0" borderId="0" xfId="6" applyAlignment="1">
      <alignment horizontal="center" vertical="center" wrapText="1"/>
    </xf>
    <xf numFmtId="0" fontId="16" fillId="0" borderId="0" xfId="6">
      <alignment vertical="center"/>
    </xf>
    <xf numFmtId="0" fontId="17" fillId="0" borderId="0" xfId="6" applyNumberFormat="1" applyFont="1" applyFill="1" applyAlignment="1" applyProtection="1">
      <alignment horizontal="center" vertical="center" wrapText="1"/>
    </xf>
    <xf numFmtId="0" fontId="16" fillId="0" borderId="0" xfId="6" applyNumberFormat="1" applyFont="1" applyFill="1" applyAlignment="1" applyProtection="1">
      <alignment vertical="center"/>
    </xf>
    <xf numFmtId="0" fontId="14" fillId="2" borderId="2" xfId="6" applyFont="1" applyFill="1" applyBorder="1" applyAlignment="1">
      <alignment horizontal="centerContinuous" vertical="center"/>
    </xf>
    <xf numFmtId="0" fontId="14" fillId="2" borderId="2" xfId="6" applyNumberFormat="1" applyFont="1" applyFill="1" applyBorder="1" applyAlignment="1" applyProtection="1">
      <alignment horizontal="center" vertical="center" wrapText="1"/>
    </xf>
    <xf numFmtId="0" fontId="14" fillId="0" borderId="2" xfId="6" applyNumberFormat="1" applyFont="1" applyFill="1" applyBorder="1" applyAlignment="1" applyProtection="1">
      <alignment horizontal="center" vertical="center" wrapText="1"/>
    </xf>
    <xf numFmtId="0" fontId="14" fillId="2" borderId="2" xfId="6" applyNumberFormat="1" applyFont="1" applyFill="1" applyBorder="1" applyAlignment="1" applyProtection="1">
      <alignment horizontal="centerContinuous" vertical="center"/>
    </xf>
    <xf numFmtId="0" fontId="14" fillId="2" borderId="2" xfId="6" applyNumberFormat="1" applyFont="1" applyFill="1" applyBorder="1" applyAlignment="1" applyProtection="1">
      <alignment horizontal="center" vertical="center"/>
    </xf>
    <xf numFmtId="0" fontId="14" fillId="2" borderId="2" xfId="6" applyFont="1" applyFill="1" applyBorder="1" applyAlignment="1">
      <alignment horizontal="center" vertical="center" wrapText="1"/>
    </xf>
    <xf numFmtId="49" fontId="16" fillId="0" borderId="3" xfId="63" applyNumberFormat="1" applyFont="1" applyFill="1" applyBorder="1" applyAlignment="1" applyProtection="1">
      <alignment horizontal="left" vertical="center" wrapText="1"/>
    </xf>
    <xf numFmtId="49" fontId="14" fillId="0" borderId="2" xfId="63" applyNumberFormat="1" applyFont="1" applyFill="1" applyBorder="1" applyAlignment="1" applyProtection="1">
      <alignment horizontal="center" vertical="center" wrapText="1"/>
    </xf>
    <xf numFmtId="179" fontId="14" fillId="0" borderId="13" xfId="63" applyNumberFormat="1" applyFont="1" applyFill="1" applyBorder="1" applyAlignment="1" applyProtection="1">
      <alignment horizontal="center" vertical="center" wrapText="1"/>
    </xf>
    <xf numFmtId="49" fontId="16" fillId="0" borderId="2" xfId="6" applyNumberFormat="1" applyFont="1" applyFill="1" applyBorder="1" applyAlignment="1" applyProtection="1">
      <alignment horizontal="center" vertical="center" wrapText="1"/>
    </xf>
    <xf numFmtId="49" fontId="16" fillId="0" borderId="2" xfId="6" applyNumberFormat="1" applyFont="1" applyFill="1" applyBorder="1" applyAlignment="1" applyProtection="1">
      <alignment horizontal="left" vertical="center" wrapText="1"/>
    </xf>
    <xf numFmtId="0" fontId="16" fillId="0" borderId="2" xfId="6" applyNumberFormat="1" applyFont="1" applyFill="1" applyBorder="1" applyAlignment="1" applyProtection="1">
      <alignment horizontal="left" vertical="center" wrapText="1"/>
    </xf>
    <xf numFmtId="179" fontId="16" fillId="0" borderId="2" xfId="6" applyNumberFormat="1" applyFont="1" applyFill="1" applyBorder="1" applyAlignment="1" applyProtection="1">
      <alignment horizontal="right" vertical="center" wrapText="1"/>
    </xf>
    <xf numFmtId="0" fontId="14" fillId="0" borderId="2" xfId="6" applyFont="1" applyFill="1" applyBorder="1" applyAlignment="1">
      <alignment horizontal="center" vertical="center" wrapText="1"/>
    </xf>
    <xf numFmtId="40" fontId="16" fillId="2" borderId="3" xfId="0" applyNumberFormat="1" applyFont="1" applyFill="1" applyBorder="1" applyAlignment="1" applyProtection="1">
      <alignment horizontal="center" vertical="center" wrapText="1"/>
    </xf>
    <xf numFmtId="0" fontId="16" fillId="0" borderId="2" xfId="63" applyFill="1" applyBorder="1" applyAlignment="1">
      <alignment vertical="center"/>
    </xf>
    <xf numFmtId="0" fontId="16" fillId="0" borderId="0" xfId="6" applyNumberFormat="1" applyFont="1" applyFill="1" applyAlignment="1" applyProtection="1">
      <alignment horizontal="center" vertical="center" wrapText="1"/>
    </xf>
    <xf numFmtId="0" fontId="16" fillId="0" borderId="1" xfId="6" applyBorder="1" applyAlignment="1">
      <alignment horizontal="right" vertical="center"/>
    </xf>
    <xf numFmtId="0" fontId="16" fillId="0" borderId="1" xfId="6" applyFont="1" applyBorder="1" applyAlignment="1">
      <alignment horizontal="right" vertical="center"/>
    </xf>
    <xf numFmtId="0" fontId="14" fillId="2" borderId="0" xfId="6" applyFont="1" applyFill="1" applyAlignment="1">
      <alignment horizontal="center" vertical="center"/>
    </xf>
    <xf numFmtId="179" fontId="16" fillId="0" borderId="2" xfId="6" applyNumberFormat="1" applyFill="1" applyBorder="1" applyAlignment="1">
      <alignment horizontal="right" vertical="center" wrapText="1"/>
    </xf>
    <xf numFmtId="0" fontId="16" fillId="0" borderId="0" xfId="6" applyFill="1" applyAlignment="1">
      <alignment horizontal="center" vertical="center" wrapText="1"/>
    </xf>
    <xf numFmtId="0" fontId="16" fillId="0" borderId="0" xfId="13" applyFill="1">
      <alignment vertical="center"/>
    </xf>
    <xf numFmtId="0" fontId="16" fillId="0" borderId="0" xfId="13">
      <alignment vertical="center"/>
    </xf>
    <xf numFmtId="0" fontId="14" fillId="0" borderId="0" xfId="13" applyFont="1" applyAlignment="1">
      <alignment horizontal="center" vertical="center" wrapText="1"/>
    </xf>
    <xf numFmtId="0" fontId="15" fillId="0" borderId="0" xfId="13" applyNumberFormat="1" applyFont="1" applyFill="1" applyAlignment="1" applyProtection="1">
      <alignment horizontal="center" vertical="center"/>
    </xf>
    <xf numFmtId="49" fontId="14" fillId="2" borderId="0" xfId="13" applyNumberFormat="1" applyFont="1" applyFill="1" applyAlignment="1">
      <alignment vertical="center"/>
    </xf>
    <xf numFmtId="0" fontId="14" fillId="0" borderId="0" xfId="13" applyFont="1" applyFill="1" applyAlignment="1">
      <alignment horizontal="centerContinuous" vertical="center"/>
    </xf>
    <xf numFmtId="0" fontId="14" fillId="0" borderId="0" xfId="13" applyFont="1" applyAlignment="1">
      <alignment horizontal="centerContinuous" vertical="center"/>
    </xf>
    <xf numFmtId="0" fontId="14" fillId="2" borderId="2" xfId="13" applyNumberFormat="1" applyFont="1" applyFill="1" applyBorder="1" applyAlignment="1" applyProtection="1">
      <alignment horizontal="center" vertical="center" wrapText="1"/>
    </xf>
    <xf numFmtId="0" fontId="14" fillId="2" borderId="13" xfId="13" applyNumberFormat="1" applyFont="1" applyFill="1" applyBorder="1" applyAlignment="1" applyProtection="1">
      <alignment horizontal="center" vertical="center" wrapText="1"/>
    </xf>
    <xf numFmtId="0" fontId="14" fillId="2" borderId="3" xfId="13" applyNumberFormat="1" applyFont="1" applyFill="1" applyBorder="1" applyAlignment="1" applyProtection="1">
      <alignment horizontal="center" vertical="center" wrapText="1"/>
    </xf>
    <xf numFmtId="0" fontId="14" fillId="2" borderId="9" xfId="13" applyNumberFormat="1" applyFont="1" applyFill="1" applyBorder="1" applyAlignment="1" applyProtection="1">
      <alignment horizontal="center" vertical="center" wrapText="1"/>
    </xf>
    <xf numFmtId="0" fontId="14" fillId="2" borderId="1" xfId="13" applyFont="1" applyFill="1" applyBorder="1" applyAlignment="1">
      <alignment horizontal="center" vertical="center" wrapText="1"/>
    </xf>
    <xf numFmtId="0" fontId="14" fillId="2" borderId="12" xfId="13" applyFont="1" applyFill="1" applyBorder="1" applyAlignment="1">
      <alignment horizontal="center" vertical="center" wrapText="1"/>
    </xf>
    <xf numFmtId="0" fontId="14" fillId="2" borderId="11" xfId="13" applyFont="1" applyFill="1" applyBorder="1" applyAlignment="1">
      <alignment horizontal="center" vertical="center" wrapText="1"/>
    </xf>
    <xf numFmtId="49" fontId="14" fillId="0" borderId="3" xfId="13" applyNumberFormat="1" applyFont="1" applyFill="1" applyBorder="1" applyAlignment="1" applyProtection="1">
      <alignment horizontal="center" vertical="center" wrapText="1"/>
    </xf>
    <xf numFmtId="49" fontId="14" fillId="0" borderId="2" xfId="13" applyNumberFormat="1" applyFont="1" applyFill="1" applyBorder="1" applyAlignment="1" applyProtection="1">
      <alignment horizontal="center" vertical="center" wrapText="1"/>
    </xf>
    <xf numFmtId="49" fontId="14" fillId="0" borderId="13" xfId="13" applyNumberFormat="1" applyFont="1" applyFill="1" applyBorder="1" applyAlignment="1" applyProtection="1">
      <alignment horizontal="left" vertical="center" wrapText="1"/>
    </xf>
    <xf numFmtId="0" fontId="14" fillId="0" borderId="3" xfId="13" applyNumberFormat="1" applyFont="1" applyFill="1" applyBorder="1" applyAlignment="1" applyProtection="1">
      <alignment horizontal="left" vertical="center" wrapText="1"/>
    </xf>
    <xf numFmtId="178" fontId="14" fillId="0" borderId="2" xfId="13" applyNumberFormat="1" applyFont="1" applyFill="1" applyBorder="1" applyAlignment="1" applyProtection="1">
      <alignment horizontal="right" vertical="center" wrapText="1"/>
    </xf>
    <xf numFmtId="178" fontId="14" fillId="0" borderId="13" xfId="13" applyNumberFormat="1" applyFont="1" applyFill="1" applyBorder="1" applyAlignment="1" applyProtection="1">
      <alignment horizontal="right" vertical="center" wrapText="1"/>
    </xf>
    <xf numFmtId="178" fontId="14" fillId="0" borderId="3" xfId="13" applyNumberFormat="1" applyFont="1" applyFill="1" applyBorder="1" applyAlignment="1" applyProtection="1">
      <alignment horizontal="right" vertical="center" wrapText="1"/>
    </xf>
    <xf numFmtId="49" fontId="14" fillId="0" borderId="0" xfId="13" applyNumberFormat="1" applyFont="1" applyFill="1" applyAlignment="1">
      <alignment horizontal="center" vertical="center"/>
    </xf>
    <xf numFmtId="0" fontId="14" fillId="0" borderId="0" xfId="13" applyFont="1" applyFill="1" applyAlignment="1">
      <alignment horizontal="left" vertical="center"/>
    </xf>
    <xf numFmtId="180" fontId="14" fillId="0" borderId="0" xfId="13" applyNumberFormat="1" applyFont="1" applyFill="1" applyAlignment="1">
      <alignment horizontal="center" vertical="center"/>
    </xf>
    <xf numFmtId="49" fontId="14" fillId="2" borderId="0" xfId="13" applyNumberFormat="1" applyFont="1" applyFill="1" applyAlignment="1">
      <alignment horizontal="center" vertical="center"/>
    </xf>
    <xf numFmtId="180" fontId="14" fillId="2" borderId="0" xfId="13" applyNumberFormat="1" applyFont="1" applyFill="1" applyAlignment="1">
      <alignment horizontal="center" vertical="center"/>
    </xf>
    <xf numFmtId="0" fontId="14" fillId="2" borderId="0" xfId="13" applyFont="1" applyFill="1" applyAlignment="1">
      <alignment horizontal="left" vertical="center"/>
    </xf>
    <xf numFmtId="0" fontId="14" fillId="2" borderId="14" xfId="13" applyNumberFormat="1" applyFont="1" applyFill="1" applyBorder="1" applyAlignment="1" applyProtection="1">
      <alignment horizontal="center" vertical="center" wrapText="1"/>
    </xf>
    <xf numFmtId="0" fontId="14" fillId="2" borderId="1" xfId="13" applyNumberFormat="1" applyFont="1" applyFill="1" applyBorder="1" applyAlignment="1" applyProtection="1">
      <alignment horizontal="center" vertical="center" wrapText="1"/>
    </xf>
    <xf numFmtId="0" fontId="16" fillId="0" borderId="0" xfId="13" applyFont="1" applyAlignment="1">
      <alignment horizontal="right" vertical="center" wrapText="1"/>
    </xf>
    <xf numFmtId="180" fontId="14" fillId="2" borderId="0" xfId="13" applyNumberFormat="1" applyFont="1" applyFill="1" applyAlignment="1">
      <alignment vertical="center"/>
    </xf>
    <xf numFmtId="0" fontId="16" fillId="0" borderId="1" xfId="13" applyFont="1" applyBorder="1" applyAlignment="1">
      <alignment horizontal="left" vertical="center" wrapText="1"/>
    </xf>
    <xf numFmtId="0" fontId="14" fillId="0" borderId="1" xfId="13" applyNumberFormat="1" applyFont="1" applyFill="1" applyBorder="1" applyAlignment="1" applyProtection="1">
      <alignment horizontal="right" vertical="center"/>
    </xf>
    <xf numFmtId="0" fontId="14" fillId="2" borderId="0" xfId="13" applyFont="1" applyFill="1" applyAlignment="1">
      <alignment vertical="center"/>
    </xf>
    <xf numFmtId="0" fontId="14" fillId="2" borderId="4" xfId="13" applyNumberFormat="1" applyFont="1" applyFill="1" applyBorder="1" applyAlignment="1" applyProtection="1">
      <alignment horizontal="center" vertical="center" wrapText="1"/>
    </xf>
    <xf numFmtId="0" fontId="16" fillId="2" borderId="4" xfId="13" applyFont="1" applyFill="1" applyBorder="1" applyAlignment="1">
      <alignment horizontal="center" vertical="center" wrapText="1"/>
    </xf>
    <xf numFmtId="0" fontId="16" fillId="2" borderId="2" xfId="13" applyFont="1" applyFill="1" applyBorder="1" applyAlignment="1">
      <alignment horizontal="center" vertical="center" wrapText="1"/>
    </xf>
    <xf numFmtId="178" fontId="16" fillId="0" borderId="3" xfId="13" applyNumberFormat="1" applyFont="1" applyFill="1" applyBorder="1" applyAlignment="1" applyProtection="1">
      <alignment horizontal="right" vertical="center" wrapText="1"/>
    </xf>
    <xf numFmtId="178" fontId="16" fillId="0" borderId="2" xfId="13" applyNumberFormat="1" applyFont="1" applyFill="1" applyBorder="1" applyAlignment="1" applyProtection="1">
      <alignment horizontal="right" vertical="center" wrapText="1"/>
    </xf>
    <xf numFmtId="0" fontId="16" fillId="0" borderId="0" xfId="13" applyFont="1" applyFill="1" applyAlignment="1">
      <alignment horizontal="centerContinuous" vertical="center"/>
    </xf>
    <xf numFmtId="0" fontId="16" fillId="0" borderId="0" xfId="13" applyFont="1" applyAlignment="1">
      <alignment horizontal="centerContinuous" vertical="center"/>
    </xf>
    <xf numFmtId="0" fontId="16" fillId="0" borderId="0" xfId="48" applyFill="1">
      <alignment vertical="center"/>
    </xf>
    <xf numFmtId="0" fontId="16" fillId="0" borderId="0" xfId="48">
      <alignment vertical="center"/>
    </xf>
    <xf numFmtId="0" fontId="14" fillId="0" borderId="0" xfId="48" applyFont="1" applyAlignment="1">
      <alignment horizontal="center" vertical="center" wrapText="1"/>
    </xf>
    <xf numFmtId="0" fontId="15" fillId="0" borderId="0" xfId="48" applyNumberFormat="1" applyFont="1" applyFill="1" applyAlignment="1" applyProtection="1">
      <alignment horizontal="center" vertical="center"/>
    </xf>
    <xf numFmtId="49" fontId="14" fillId="2" borderId="0" xfId="48" applyNumberFormat="1" applyFont="1" applyFill="1" applyAlignment="1">
      <alignment vertical="center"/>
    </xf>
    <xf numFmtId="0" fontId="14" fillId="0" borderId="0" xfId="48" applyFont="1" applyFill="1" applyAlignment="1">
      <alignment horizontal="centerContinuous" vertical="center"/>
    </xf>
    <xf numFmtId="0" fontId="14" fillId="0" borderId="0" xfId="48" applyFont="1" applyAlignment="1">
      <alignment horizontal="centerContinuous" vertical="center"/>
    </xf>
    <xf numFmtId="0" fontId="14" fillId="2" borderId="11" xfId="48" applyFont="1" applyFill="1" applyBorder="1" applyAlignment="1">
      <alignment horizontal="centerContinuous" vertical="center"/>
    </xf>
    <xf numFmtId="0" fontId="14" fillId="2" borderId="5" xfId="48" applyFont="1" applyFill="1" applyBorder="1" applyAlignment="1">
      <alignment horizontal="centerContinuous" vertical="center"/>
    </xf>
    <xf numFmtId="0" fontId="14" fillId="2" borderId="3" xfId="48" applyNumberFormat="1" applyFont="1" applyFill="1" applyBorder="1" applyAlignment="1" applyProtection="1">
      <alignment horizontal="center" vertical="center" wrapText="1"/>
    </xf>
    <xf numFmtId="0" fontId="14" fillId="2" borderId="2" xfId="48" applyNumberFormat="1" applyFont="1" applyFill="1" applyBorder="1" applyAlignment="1" applyProtection="1">
      <alignment horizontal="center" vertical="center" wrapText="1"/>
    </xf>
    <xf numFmtId="0" fontId="14" fillId="2" borderId="6" xfId="48" applyFont="1" applyFill="1" applyBorder="1" applyAlignment="1">
      <alignment horizontal="centerContinuous" vertical="center"/>
    </xf>
    <xf numFmtId="0" fontId="14" fillId="2" borderId="3" xfId="48" applyNumberFormat="1" applyFont="1" applyFill="1" applyBorder="1" applyAlignment="1" applyProtection="1">
      <alignment horizontal="center" vertical="center"/>
    </xf>
    <xf numFmtId="0" fontId="14" fillId="2" borderId="1" xfId="48" applyFont="1" applyFill="1" applyBorder="1" applyAlignment="1">
      <alignment horizontal="center" vertical="center" wrapText="1"/>
    </xf>
    <xf numFmtId="0" fontId="14" fillId="2" borderId="12" xfId="48" applyFont="1" applyFill="1" applyBorder="1" applyAlignment="1">
      <alignment horizontal="center" vertical="center" wrapText="1"/>
    </xf>
    <xf numFmtId="0" fontId="14" fillId="2" borderId="11" xfId="48" applyFont="1" applyFill="1" applyBorder="1" applyAlignment="1">
      <alignment horizontal="center" vertical="center" wrapText="1"/>
    </xf>
    <xf numFmtId="49" fontId="14" fillId="0" borderId="3" xfId="48" applyNumberFormat="1" applyFont="1" applyFill="1" applyBorder="1" applyAlignment="1" applyProtection="1">
      <alignment horizontal="center" vertical="center" wrapText="1"/>
    </xf>
    <xf numFmtId="49" fontId="14" fillId="0" borderId="2" xfId="48" applyNumberFormat="1" applyFont="1" applyFill="1" applyBorder="1" applyAlignment="1" applyProtection="1">
      <alignment horizontal="center" vertical="center" wrapText="1"/>
    </xf>
    <xf numFmtId="49" fontId="14" fillId="0" borderId="13" xfId="48" applyNumberFormat="1" applyFont="1" applyFill="1" applyBorder="1" applyAlignment="1" applyProtection="1">
      <alignment horizontal="left" vertical="center" wrapText="1"/>
    </xf>
    <xf numFmtId="0" fontId="14" fillId="0" borderId="2" xfId="48" applyNumberFormat="1" applyFont="1" applyFill="1" applyBorder="1" applyAlignment="1" applyProtection="1">
      <alignment horizontal="left" vertical="center" wrapText="1"/>
    </xf>
    <xf numFmtId="178" fontId="14" fillId="0" borderId="13" xfId="48" applyNumberFormat="1" applyFont="1" applyFill="1" applyBorder="1" applyAlignment="1" applyProtection="1">
      <alignment horizontal="right" vertical="center" wrapText="1"/>
    </xf>
    <xf numFmtId="178" fontId="14" fillId="0" borderId="3" xfId="48" applyNumberFormat="1" applyFont="1" applyFill="1" applyBorder="1" applyAlignment="1" applyProtection="1">
      <alignment horizontal="right" vertical="center" wrapText="1"/>
    </xf>
    <xf numFmtId="49" fontId="14" fillId="0" borderId="0" xfId="48" applyNumberFormat="1" applyFont="1" applyFill="1" applyAlignment="1">
      <alignment horizontal="center" vertical="center"/>
    </xf>
    <xf numFmtId="0" fontId="14" fillId="0" borderId="0" xfId="48" applyFont="1" applyFill="1" applyAlignment="1">
      <alignment horizontal="left" vertical="center"/>
    </xf>
    <xf numFmtId="180" fontId="14" fillId="0" borderId="0" xfId="48" applyNumberFormat="1" applyFont="1" applyFill="1" applyAlignment="1">
      <alignment horizontal="center" vertical="center"/>
    </xf>
    <xf numFmtId="180" fontId="14" fillId="2" borderId="0" xfId="48" applyNumberFormat="1" applyFont="1" applyFill="1" applyAlignment="1">
      <alignment horizontal="center" vertical="center"/>
    </xf>
    <xf numFmtId="49" fontId="14" fillId="2" borderId="0" xfId="48" applyNumberFormat="1" applyFont="1" applyFill="1" applyAlignment="1">
      <alignment horizontal="center" vertical="center"/>
    </xf>
    <xf numFmtId="0" fontId="14" fillId="2" borderId="0" xfId="48" applyFont="1" applyFill="1" applyAlignment="1">
      <alignment horizontal="left" vertical="center"/>
    </xf>
    <xf numFmtId="0" fontId="14" fillId="2" borderId="13" xfId="48" applyNumberFormat="1" applyFont="1" applyFill="1" applyBorder="1" applyAlignment="1" applyProtection="1">
      <alignment horizontal="center" vertical="center"/>
    </xf>
    <xf numFmtId="0" fontId="14" fillId="2" borderId="1" xfId="48" applyNumberFormat="1" applyFont="1" applyFill="1" applyBorder="1" applyAlignment="1" applyProtection="1">
      <alignment horizontal="center" vertical="center" wrapText="1"/>
    </xf>
    <xf numFmtId="0" fontId="14" fillId="2" borderId="13" xfId="48" applyNumberFormat="1" applyFont="1" applyFill="1" applyBorder="1" applyAlignment="1" applyProtection="1">
      <alignment horizontal="center" vertical="center" wrapText="1"/>
    </xf>
    <xf numFmtId="178" fontId="14" fillId="0" borderId="2" xfId="48" applyNumberFormat="1" applyFont="1" applyFill="1" applyBorder="1" applyAlignment="1" applyProtection="1">
      <alignment horizontal="right" vertical="center" wrapText="1"/>
    </xf>
    <xf numFmtId="0" fontId="16" fillId="0" borderId="0" xfId="48" applyFont="1" applyAlignment="1">
      <alignment horizontal="right" vertical="center" wrapText="1"/>
    </xf>
    <xf numFmtId="180" fontId="14" fillId="2" borderId="0" xfId="48" applyNumberFormat="1" applyFont="1" applyFill="1" applyAlignment="1">
      <alignment vertical="center"/>
    </xf>
    <xf numFmtId="0" fontId="16" fillId="0" borderId="1" xfId="48" applyFont="1" applyBorder="1" applyAlignment="1">
      <alignment horizontal="left" vertical="center" wrapText="1"/>
    </xf>
    <xf numFmtId="0" fontId="14" fillId="0" borderId="1" xfId="48" applyNumberFormat="1" applyFont="1" applyFill="1" applyBorder="1" applyAlignment="1" applyProtection="1">
      <alignment horizontal="right" vertical="center"/>
    </xf>
    <xf numFmtId="0" fontId="14" fillId="2" borderId="0" xfId="48" applyFont="1" applyFill="1" applyAlignment="1">
      <alignment vertical="center"/>
    </xf>
    <xf numFmtId="0" fontId="14" fillId="2" borderId="4" xfId="48" applyNumberFormat="1" applyFont="1" applyFill="1" applyBorder="1" applyAlignment="1" applyProtection="1">
      <alignment horizontal="center" vertical="center"/>
    </xf>
    <xf numFmtId="0" fontId="16" fillId="2" borderId="6" xfId="48" applyFont="1" applyFill="1" applyBorder="1" applyAlignment="1">
      <alignment horizontal="center" vertical="center" wrapText="1"/>
    </xf>
    <xf numFmtId="0" fontId="16" fillId="2" borderId="2" xfId="48" applyFont="1" applyFill="1" applyBorder="1" applyAlignment="1">
      <alignment horizontal="center" vertical="center" wrapText="1"/>
    </xf>
    <xf numFmtId="0" fontId="16" fillId="2" borderId="8" xfId="48" applyFont="1" applyFill="1" applyBorder="1" applyAlignment="1" applyProtection="1">
      <alignment horizontal="center" vertical="center" wrapText="1"/>
      <protection locked="0"/>
    </xf>
    <xf numFmtId="0" fontId="16" fillId="2" borderId="10" xfId="48" applyFont="1" applyFill="1" applyBorder="1" applyAlignment="1">
      <alignment horizontal="center" vertical="center" wrapText="1"/>
    </xf>
    <xf numFmtId="178" fontId="16" fillId="0" borderId="3" xfId="48" applyNumberFormat="1" applyFont="1" applyFill="1" applyBorder="1" applyAlignment="1" applyProtection="1">
      <alignment horizontal="right" vertical="center" wrapText="1"/>
    </xf>
    <xf numFmtId="178" fontId="16" fillId="0" borderId="2" xfId="48" applyNumberFormat="1" applyFont="1" applyFill="1" applyBorder="1" applyAlignment="1" applyProtection="1">
      <alignment horizontal="right" vertical="center" wrapText="1"/>
    </xf>
    <xf numFmtId="0" fontId="16" fillId="0" borderId="0" xfId="48" applyFont="1" applyFill="1" applyAlignment="1">
      <alignment horizontal="centerContinuous" vertical="center"/>
    </xf>
    <xf numFmtId="0" fontId="16" fillId="0" borderId="0" xfId="48" applyFont="1" applyAlignment="1">
      <alignment horizontal="centerContinuous" vertical="center"/>
    </xf>
    <xf numFmtId="0" fontId="16" fillId="0" borderId="0" xfId="62" applyFill="1">
      <alignment vertical="center"/>
    </xf>
    <xf numFmtId="0" fontId="16" fillId="0" borderId="0" xfId="62">
      <alignment vertical="center"/>
    </xf>
    <xf numFmtId="0" fontId="14" fillId="0" borderId="0" xfId="62" applyFont="1" applyAlignment="1">
      <alignment horizontal="right" vertical="center" wrapText="1"/>
    </xf>
    <xf numFmtId="0" fontId="15" fillId="0" borderId="0" xfId="62" applyNumberFormat="1" applyFont="1" applyFill="1" applyAlignment="1" applyProtection="1">
      <alignment horizontal="center" vertical="center" wrapText="1"/>
    </xf>
    <xf numFmtId="0" fontId="14" fillId="0" borderId="1" xfId="62" applyFont="1" applyBorder="1" applyAlignment="1">
      <alignment horizontal="left" vertical="center" wrapText="1"/>
    </xf>
    <xf numFmtId="0" fontId="14" fillId="0" borderId="0" xfId="62" applyFont="1" applyAlignment="1">
      <alignment horizontal="left" vertical="center" wrapText="1"/>
    </xf>
    <xf numFmtId="0" fontId="14" fillId="2" borderId="2" xfId="62" applyFont="1" applyFill="1" applyBorder="1" applyAlignment="1">
      <alignment horizontal="center" vertical="center" wrapText="1"/>
    </xf>
    <xf numFmtId="49" fontId="14" fillId="2" borderId="2" xfId="62" applyNumberFormat="1" applyFont="1" applyFill="1" applyBorder="1" applyAlignment="1" applyProtection="1">
      <alignment horizontal="center" vertical="center" wrapText="1"/>
    </xf>
    <xf numFmtId="0" fontId="14" fillId="2" borderId="3" xfId="62" applyFont="1" applyFill="1" applyBorder="1" applyAlignment="1">
      <alignment horizontal="center" vertical="center" wrapText="1"/>
    </xf>
    <xf numFmtId="0" fontId="14" fillId="2" borderId="2" xfId="62" applyNumberFormat="1" applyFont="1" applyFill="1" applyBorder="1" applyAlignment="1" applyProtection="1">
      <alignment horizontal="center" vertical="center" wrapText="1"/>
    </xf>
    <xf numFmtId="0" fontId="14" fillId="2" borderId="4" xfId="62" applyFont="1" applyFill="1" applyBorder="1" applyAlignment="1">
      <alignment horizontal="center" vertical="center" wrapText="1"/>
    </xf>
    <xf numFmtId="0" fontId="14" fillId="2" borderId="14" xfId="62" applyFont="1" applyFill="1" applyBorder="1" applyAlignment="1">
      <alignment horizontal="center" vertical="center" wrapText="1"/>
    </xf>
    <xf numFmtId="0" fontId="14" fillId="2" borderId="11" xfId="62" applyFont="1" applyFill="1" applyBorder="1" applyAlignment="1">
      <alignment horizontal="center" vertical="center" wrapText="1"/>
    </xf>
    <xf numFmtId="0" fontId="14" fillId="0" borderId="3" xfId="62" applyNumberFormat="1" applyFont="1" applyFill="1" applyBorder="1" applyAlignment="1" applyProtection="1">
      <alignment horizontal="left" vertical="center" wrapText="1"/>
    </xf>
    <xf numFmtId="0" fontId="14" fillId="0" borderId="3" xfId="62" applyNumberFormat="1" applyFont="1" applyFill="1" applyBorder="1" applyAlignment="1" applyProtection="1">
      <alignment horizontal="left" vertical="center"/>
    </xf>
    <xf numFmtId="49" fontId="14" fillId="0" borderId="2" xfId="62" applyNumberFormat="1" applyFont="1" applyFill="1" applyBorder="1" applyAlignment="1" applyProtection="1">
      <alignment horizontal="left" vertical="center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178" fontId="14" fillId="0" borderId="3" xfId="62" applyNumberFormat="1" applyFont="1" applyFill="1" applyBorder="1" applyAlignment="1" applyProtection="1">
      <alignment horizontal="right" vertical="center" wrapText="1"/>
    </xf>
    <xf numFmtId="49" fontId="14" fillId="0" borderId="2" xfId="30" applyNumberFormat="1" applyFont="1" applyFill="1" applyBorder="1" applyAlignment="1" applyProtection="1">
      <alignment horizontal="center" vertical="center" wrapText="1"/>
    </xf>
    <xf numFmtId="0" fontId="14" fillId="2" borderId="11" xfId="30" applyFont="1" applyFill="1" applyBorder="1" applyAlignment="1">
      <alignment horizontal="left" vertical="center" wrapText="1"/>
    </xf>
    <xf numFmtId="177" fontId="16" fillId="0" borderId="13" xfId="0" applyNumberFormat="1" applyFont="1" applyFill="1" applyBorder="1" applyAlignment="1" applyProtection="1">
      <alignment horizontal="center" vertical="center" wrapText="1"/>
    </xf>
    <xf numFmtId="178" fontId="14" fillId="0" borderId="3" xfId="64" applyNumberFormat="1" applyFont="1" applyFill="1" applyBorder="1" applyAlignment="1" applyProtection="1">
      <alignment horizontal="right" vertical="center" wrapText="1"/>
    </xf>
    <xf numFmtId="0" fontId="14" fillId="0" borderId="2" xfId="30" applyFont="1" applyBorder="1" applyAlignment="1">
      <alignment horizontal="centerContinuous" vertical="center"/>
    </xf>
    <xf numFmtId="182" fontId="14" fillId="0" borderId="2" xfId="30" applyNumberFormat="1" applyFont="1" applyFill="1" applyBorder="1" applyAlignment="1" applyProtection="1">
      <alignment horizontal="center" vertical="center" wrapText="1"/>
    </xf>
    <xf numFmtId="182" fontId="14" fillId="0" borderId="13" xfId="30" applyNumberFormat="1" applyFont="1" applyFill="1" applyBorder="1" applyAlignment="1" applyProtection="1">
      <alignment horizontal="center" vertical="center" wrapText="1"/>
    </xf>
    <xf numFmtId="182" fontId="14" fillId="0" borderId="3" xfId="30" applyNumberFormat="1" applyFont="1" applyFill="1" applyBorder="1" applyAlignment="1" applyProtection="1">
      <alignment horizontal="center" vertical="center" wrapText="1"/>
    </xf>
    <xf numFmtId="178" fontId="14" fillId="0" borderId="13" xfId="62" applyNumberFormat="1" applyFont="1" applyFill="1" applyBorder="1" applyAlignment="1" applyProtection="1">
      <alignment horizontal="right" vertical="center" wrapText="1"/>
    </xf>
    <xf numFmtId="178" fontId="14" fillId="0" borderId="2" xfId="62" applyNumberFormat="1" applyFont="1" applyFill="1" applyBorder="1" applyAlignment="1" applyProtection="1">
      <alignment horizontal="right" vertical="center" wrapText="1"/>
    </xf>
    <xf numFmtId="0" fontId="14" fillId="0" borderId="0" xfId="62" applyFont="1" applyAlignment="1">
      <alignment horizontal="centerContinuous" vertical="center"/>
    </xf>
    <xf numFmtId="0" fontId="14" fillId="0" borderId="0" xfId="62" applyFont="1" applyFill="1" applyAlignment="1">
      <alignment horizontal="centerContinuous" vertical="center"/>
    </xf>
    <xf numFmtId="0" fontId="14" fillId="0" borderId="0" xfId="62" applyNumberFormat="1" applyFont="1" applyFill="1" applyAlignment="1" applyProtection="1">
      <alignment vertical="center" wrapText="1"/>
    </xf>
    <xf numFmtId="0" fontId="14" fillId="0" borderId="0" xfId="62" applyNumberFormat="1" applyFont="1" applyFill="1" applyAlignment="1" applyProtection="1">
      <alignment horizontal="right" vertical="center"/>
    </xf>
    <xf numFmtId="0" fontId="14" fillId="0" borderId="1" xfId="62" applyNumberFormat="1" applyFont="1" applyFill="1" applyBorder="1" applyAlignment="1" applyProtection="1">
      <alignment wrapText="1"/>
    </xf>
    <xf numFmtId="0" fontId="14" fillId="0" borderId="1" xfId="62" applyNumberFormat="1" applyFont="1" applyFill="1" applyBorder="1" applyAlignment="1" applyProtection="1">
      <alignment horizontal="right" vertical="center" wrapText="1"/>
    </xf>
    <xf numFmtId="0" fontId="14" fillId="2" borderId="9" xfId="62" applyFont="1" applyFill="1" applyBorder="1" applyAlignment="1">
      <alignment horizontal="center" vertical="center" wrapText="1"/>
    </xf>
    <xf numFmtId="0" fontId="14" fillId="2" borderId="3" xfId="62" applyNumberFormat="1" applyFont="1" applyFill="1" applyBorder="1" applyAlignment="1" applyProtection="1">
      <alignment horizontal="center" vertical="center" wrapText="1"/>
    </xf>
    <xf numFmtId="0" fontId="14" fillId="2" borderId="2" xfId="62" applyNumberFormat="1" applyFont="1" applyFill="1" applyBorder="1" applyAlignment="1" applyProtection="1">
      <alignment horizontal="center" vertical="center"/>
    </xf>
    <xf numFmtId="0" fontId="16" fillId="2" borderId="11" xfId="62" applyFill="1" applyBorder="1" applyAlignment="1">
      <alignment horizontal="center" vertical="center"/>
    </xf>
    <xf numFmtId="0" fontId="14" fillId="2" borderId="2" xfId="62" applyFont="1" applyFill="1" applyBorder="1" applyAlignment="1">
      <alignment horizontal="center" vertical="center"/>
    </xf>
    <xf numFmtId="178" fontId="14" fillId="0" borderId="2" xfId="64" applyNumberFormat="1" applyFont="1" applyFill="1" applyBorder="1" applyAlignment="1" applyProtection="1">
      <alignment horizontal="right" vertical="center" wrapText="1"/>
    </xf>
    <xf numFmtId="178" fontId="16" fillId="0" borderId="13" xfId="62" applyNumberFormat="1" applyFont="1" applyFill="1" applyBorder="1" applyAlignment="1" applyProtection="1">
      <alignment horizontal="right" vertical="center" wrapText="1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 wrapText="1"/>
    </xf>
    <xf numFmtId="49" fontId="14" fillId="0" borderId="2" xfId="61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178" fontId="14" fillId="0" borderId="3" xfId="61" applyNumberFormat="1" applyFont="1" applyFill="1" applyBorder="1" applyAlignment="1" applyProtection="1">
      <alignment horizontal="center" vertical="center" wrapText="1"/>
    </xf>
    <xf numFmtId="0" fontId="16" fillId="0" borderId="2" xfId="61" applyFill="1" applyBorder="1" applyAlignment="1">
      <alignment horizontal="center" vertical="center"/>
    </xf>
    <xf numFmtId="49" fontId="14" fillId="0" borderId="2" xfId="3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6" fillId="0" borderId="0" xfId="40" applyFill="1">
      <alignment vertical="center"/>
    </xf>
    <xf numFmtId="0" fontId="14" fillId="0" borderId="0" xfId="40" applyFont="1" applyAlignment="1">
      <alignment horizontal="center" vertical="center"/>
    </xf>
    <xf numFmtId="0" fontId="14" fillId="0" borderId="0" xfId="40" applyFont="1" applyAlignment="1">
      <alignment horizontal="centerContinuous" vertical="center"/>
    </xf>
    <xf numFmtId="0" fontId="16" fillId="0" borderId="0" xfId="40">
      <alignment vertical="center"/>
    </xf>
    <xf numFmtId="0" fontId="15" fillId="0" borderId="0" xfId="40" applyNumberFormat="1" applyFont="1" applyFill="1" applyAlignment="1" applyProtection="1">
      <alignment horizontal="center" vertical="center"/>
    </xf>
    <xf numFmtId="0" fontId="14" fillId="0" borderId="0" xfId="40" applyFont="1" applyFill="1" applyAlignment="1">
      <alignment horizontal="center" vertical="center"/>
    </xf>
    <xf numFmtId="0" fontId="14" fillId="2" borderId="2" xfId="40" applyFont="1" applyFill="1" applyBorder="1" applyAlignment="1">
      <alignment horizontal="center" vertical="center" wrapText="1"/>
    </xf>
    <xf numFmtId="0" fontId="14" fillId="2" borderId="2" xfId="40" applyNumberFormat="1" applyFont="1" applyFill="1" applyBorder="1" applyAlignment="1" applyProtection="1">
      <alignment horizontal="center" vertical="center" wrapText="1"/>
    </xf>
    <xf numFmtId="0" fontId="14" fillId="2" borderId="2" xfId="40" applyNumberFormat="1" applyFont="1" applyFill="1" applyBorder="1" applyAlignment="1" applyProtection="1">
      <alignment horizontal="center" vertical="center"/>
    </xf>
    <xf numFmtId="0" fontId="14" fillId="2" borderId="11" xfId="40" applyFont="1" applyFill="1" applyBorder="1" applyAlignment="1">
      <alignment horizontal="center" vertical="center" wrapText="1"/>
    </xf>
    <xf numFmtId="0" fontId="16" fillId="0" borderId="2" xfId="40" applyFill="1" applyBorder="1">
      <alignment vertical="center"/>
    </xf>
    <xf numFmtId="0" fontId="14" fillId="0" borderId="2" xfId="40" applyFont="1" applyBorder="1" applyAlignment="1">
      <alignment horizontal="center" vertical="center"/>
    </xf>
    <xf numFmtId="0" fontId="14" fillId="0" borderId="1" xfId="40" applyNumberFormat="1" applyFont="1" applyFill="1" applyBorder="1" applyAlignment="1" applyProtection="1">
      <alignment horizontal="right" vertical="center"/>
    </xf>
    <xf numFmtId="0" fontId="16" fillId="0" borderId="2" xfId="40" applyFill="1" applyBorder="1" applyAlignment="1">
      <alignment horizontal="center" vertical="center"/>
    </xf>
    <xf numFmtId="183" fontId="14" fillId="0" borderId="0" xfId="40" applyNumberFormat="1" applyFont="1" applyFill="1" applyAlignment="1" applyProtection="1">
      <alignment horizontal="center" vertical="center"/>
    </xf>
    <xf numFmtId="0" fontId="14" fillId="0" borderId="0" xfId="4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47" applyNumberFormat="1" applyFont="1" applyFill="1" applyBorder="1" applyAlignment="1" applyProtection="1">
      <alignment horizontal="left" vertical="center" wrapText="1"/>
    </xf>
    <xf numFmtId="182" fontId="14" fillId="0" borderId="2" xfId="0" applyNumberFormat="1" applyFont="1" applyFill="1" applyBorder="1" applyAlignment="1">
      <alignment horizontal="center" vertical="center" wrapText="1"/>
    </xf>
    <xf numFmtId="182" fontId="14" fillId="0" borderId="2" xfId="0" applyNumberFormat="1" applyFont="1" applyFill="1" applyBorder="1" applyAlignment="1">
      <alignment horizontal="right" vertical="center" wrapText="1"/>
    </xf>
    <xf numFmtId="182" fontId="16" fillId="0" borderId="2" xfId="59" applyNumberFormat="1" applyFont="1" applyFill="1" applyBorder="1" applyAlignment="1" applyProtection="1">
      <alignment horizontal="center" vertical="center" wrapText="1"/>
    </xf>
    <xf numFmtId="182" fontId="16" fillId="0" borderId="2" xfId="59" applyNumberFormat="1" applyFont="1" applyFill="1" applyBorder="1" applyAlignment="1" applyProtection="1">
      <alignment horizontal="right" vertical="center" wrapText="1"/>
    </xf>
    <xf numFmtId="0" fontId="16" fillId="2" borderId="2" xfId="59" applyFont="1" applyFill="1" applyBorder="1" applyAlignment="1">
      <alignment horizontal="center" vertical="center" wrapText="1"/>
    </xf>
    <xf numFmtId="0" fontId="14" fillId="0" borderId="0" xfId="57" applyFont="1" applyFill="1" applyAlignment="1">
      <alignment horizontal="centerContinuous" vertical="center"/>
    </xf>
    <xf numFmtId="0" fontId="14" fillId="0" borderId="0" xfId="57" applyFont="1" applyAlignment="1">
      <alignment horizontal="centerContinuous" vertical="center"/>
    </xf>
    <xf numFmtId="0" fontId="14" fillId="0" borderId="0" xfId="57" applyFont="1" applyAlignment="1">
      <alignment horizontal="right" vertical="center" wrapText="1"/>
    </xf>
    <xf numFmtId="0" fontId="15" fillId="0" borderId="0" xfId="57" applyNumberFormat="1" applyFont="1" applyFill="1" applyAlignment="1" applyProtection="1">
      <alignment horizontal="center" vertical="center"/>
    </xf>
    <xf numFmtId="0" fontId="14" fillId="0" borderId="1" xfId="57" applyFont="1" applyBorder="1" applyAlignment="1">
      <alignment horizontal="centerContinuous" vertical="center" wrapText="1"/>
    </xf>
    <xf numFmtId="0" fontId="14" fillId="0" borderId="0" xfId="57" applyFont="1" applyAlignment="1">
      <alignment horizontal="left" vertical="center" wrapText="1"/>
    </xf>
    <xf numFmtId="0" fontId="14" fillId="2" borderId="2" xfId="57" applyFont="1" applyFill="1" applyBorder="1" applyAlignment="1">
      <alignment horizontal="center" vertical="center" wrapText="1"/>
    </xf>
    <xf numFmtId="0" fontId="14" fillId="2" borderId="2" xfId="57" applyNumberFormat="1" applyFont="1" applyFill="1" applyBorder="1" applyAlignment="1" applyProtection="1">
      <alignment horizontal="center" vertical="center" wrapText="1"/>
    </xf>
    <xf numFmtId="49" fontId="16" fillId="2" borderId="2" xfId="0" applyNumberFormat="1" applyFont="1" applyFill="1" applyBorder="1" applyAlignment="1" applyProtection="1">
      <alignment horizontal="left" vertical="center" wrapText="1"/>
    </xf>
    <xf numFmtId="0" fontId="14" fillId="2" borderId="2" xfId="59" applyFont="1" applyFill="1" applyBorder="1" applyAlignment="1">
      <alignment horizontal="center" vertical="center" wrapText="1"/>
    </xf>
    <xf numFmtId="184" fontId="16" fillId="2" borderId="2" xfId="0" applyNumberFormat="1" applyFont="1" applyFill="1" applyBorder="1" applyAlignment="1" applyProtection="1">
      <alignment horizontal="center" vertical="center" wrapText="1"/>
    </xf>
    <xf numFmtId="0" fontId="14" fillId="2" borderId="2" xfId="59" applyNumberFormat="1" applyFont="1" applyFill="1" applyBorder="1" applyAlignment="1" applyProtection="1">
      <alignment horizontal="center" vertical="center" wrapText="1"/>
    </xf>
    <xf numFmtId="0" fontId="14" fillId="2" borderId="11" xfId="57" applyNumberFormat="1" applyFont="1" applyFill="1" applyBorder="1" applyAlignment="1" applyProtection="1">
      <alignment horizontal="center" vertical="center" wrapText="1"/>
    </xf>
    <xf numFmtId="0" fontId="14" fillId="2" borderId="12" xfId="57" applyNumberFormat="1" applyFont="1" applyFill="1" applyBorder="1" applyAlignment="1" applyProtection="1">
      <alignment horizontal="center" vertical="center" wrapText="1"/>
    </xf>
    <xf numFmtId="0" fontId="14" fillId="2" borderId="14" xfId="57" applyNumberFormat="1" applyFont="1" applyFill="1" applyBorder="1" applyAlignment="1" applyProtection="1">
      <alignment horizontal="center" vertical="center" wrapText="1"/>
    </xf>
    <xf numFmtId="0" fontId="14" fillId="0" borderId="0" xfId="57" applyNumberFormat="1" applyFont="1" applyFill="1" applyAlignment="1" applyProtection="1">
      <alignment horizontal="right" vertical="center" wrapText="1"/>
    </xf>
    <xf numFmtId="0" fontId="14" fillId="0" borderId="1" xfId="57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horizontal="center"/>
    </xf>
    <xf numFmtId="0" fontId="14" fillId="2" borderId="2" xfId="47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wrapText="1"/>
    </xf>
    <xf numFmtId="49" fontId="14" fillId="0" borderId="2" xfId="0" applyNumberFormat="1" applyFont="1" applyFill="1" applyBorder="1" applyAlignment="1">
      <alignment wrapText="1"/>
    </xf>
    <xf numFmtId="4" fontId="14" fillId="0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 applyProtection="1">
      <alignment horizontal="center" vertical="center" wrapText="1"/>
    </xf>
    <xf numFmtId="179" fontId="16" fillId="0" borderId="0" xfId="25" applyNumberFormat="1" applyFill="1" applyAlignment="1">
      <alignment horizontal="right" vertical="center"/>
    </xf>
    <xf numFmtId="0" fontId="14" fillId="0" borderId="0" xfId="25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16" fillId="0" borderId="0" xfId="25">
      <alignment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4" fillId="0" borderId="0" xfId="25" applyFont="1" applyAlignment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 wrapText="1"/>
    </xf>
    <xf numFmtId="0" fontId="15" fillId="0" borderId="0" xfId="25" applyNumberFormat="1" applyFont="1" applyFill="1" applyAlignment="1" applyProtection="1">
      <alignment horizontal="center" vertical="center" wrapText="1"/>
    </xf>
    <xf numFmtId="0" fontId="14" fillId="0" borderId="0" xfId="25" applyFont="1" applyAlignment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13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14" fillId="2" borderId="2" xfId="25" applyNumberFormat="1" applyFont="1" applyFill="1" applyBorder="1" applyAlignment="1" applyProtection="1">
      <alignment horizontal="center" vertical="center" wrapText="1"/>
    </xf>
    <xf numFmtId="0" fontId="14" fillId="2" borderId="3" xfId="25" applyNumberFormat="1" applyFont="1" applyFill="1" applyBorder="1" applyAlignment="1" applyProtection="1">
      <alignment horizontal="center" vertical="center"/>
    </xf>
    <xf numFmtId="0" fontId="14" fillId="2" borderId="13" xfId="25" applyNumberFormat="1" applyFont="1" applyFill="1" applyBorder="1" applyAlignment="1" applyProtection="1">
      <alignment horizontal="center" vertical="center"/>
    </xf>
    <xf numFmtId="0" fontId="16" fillId="0" borderId="11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6" fillId="0" borderId="14" xfId="0" applyNumberFormat="1" applyFont="1" applyFill="1" applyBorder="1" applyAlignment="1" applyProtection="1">
      <alignment horizontal="center" vertical="center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4" fillId="2" borderId="2" xfId="25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 applyProtection="1">
      <alignment horizontal="right" vertical="center" wrapText="1"/>
    </xf>
    <xf numFmtId="179" fontId="14" fillId="0" borderId="2" xfId="25" applyNumberFormat="1" applyFont="1" applyFill="1" applyBorder="1" applyAlignment="1" applyProtection="1">
      <alignment horizontal="right" vertical="center" wrapText="1"/>
    </xf>
    <xf numFmtId="0" fontId="14" fillId="0" borderId="2" xfId="25" applyFont="1" applyBorder="1" applyAlignment="1">
      <alignment horizontal="centerContinuous" vertical="center"/>
    </xf>
    <xf numFmtId="0" fontId="14" fillId="0" borderId="2" xfId="25" applyFont="1" applyBorder="1" applyAlignment="1">
      <alignment horizontal="center" vertical="center"/>
    </xf>
    <xf numFmtId="0" fontId="14" fillId="2" borderId="4" xfId="25" applyNumberFormat="1" applyFont="1" applyFill="1" applyBorder="1" applyAlignment="1" applyProtection="1">
      <alignment horizontal="center" vertical="center"/>
    </xf>
    <xf numFmtId="0" fontId="14" fillId="2" borderId="2" xfId="25" applyNumberFormat="1" applyFont="1" applyFill="1" applyBorder="1" applyAlignment="1" applyProtection="1">
      <alignment horizontal="center" vertical="center"/>
    </xf>
    <xf numFmtId="0" fontId="14" fillId="2" borderId="11" xfId="25" applyNumberFormat="1" applyFont="1" applyFill="1" applyBorder="1" applyAlignment="1" applyProtection="1">
      <alignment horizontal="center" vertical="center" wrapText="1"/>
    </xf>
    <xf numFmtId="0" fontId="16" fillId="2" borderId="2" xfId="67" applyFont="1" applyFill="1" applyBorder="1" applyAlignment="1">
      <alignment horizontal="center" vertical="center" wrapText="1"/>
    </xf>
    <xf numFmtId="0" fontId="14" fillId="2" borderId="14" xfId="25" applyNumberFormat="1" applyFont="1" applyFill="1" applyBorder="1" applyAlignment="1" applyProtection="1">
      <alignment horizontal="center" vertical="center" wrapText="1"/>
    </xf>
    <xf numFmtId="0" fontId="14" fillId="0" borderId="2" xfId="25" applyFont="1" applyFill="1" applyBorder="1" applyAlignment="1">
      <alignment horizontal="centerContinuous" vertical="center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4" fillId="0" borderId="0" xfId="25" applyNumberFormat="1" applyFont="1" applyFill="1" applyAlignment="1" applyProtection="1">
      <alignment horizontal="right" vertical="center" wrapText="1"/>
    </xf>
    <xf numFmtId="0" fontId="14" fillId="0" borderId="0" xfId="25" applyNumberFormat="1" applyFont="1" applyFill="1" applyAlignment="1" applyProtection="1">
      <alignment vertical="center" wrapText="1"/>
    </xf>
    <xf numFmtId="0" fontId="14" fillId="0" borderId="1" xfId="25" applyNumberFormat="1" applyFont="1" applyFill="1" applyBorder="1" applyAlignment="1" applyProtection="1">
      <alignment horizontal="right" vertical="center" wrapText="1"/>
    </xf>
    <xf numFmtId="0" fontId="14" fillId="0" borderId="0" xfId="25" applyNumberFormat="1" applyFont="1" applyFill="1" applyAlignment="1" applyProtection="1">
      <alignment horizontal="center" wrapText="1"/>
    </xf>
    <xf numFmtId="0" fontId="16" fillId="2" borderId="11" xfId="67" applyFont="1" applyFill="1" applyBorder="1" applyAlignment="1">
      <alignment horizontal="center" vertical="center" wrapText="1"/>
    </xf>
    <xf numFmtId="0" fontId="16" fillId="2" borderId="12" xfId="67" applyFont="1" applyFill="1" applyBorder="1" applyAlignment="1">
      <alignment horizontal="center" vertical="center" wrapText="1"/>
    </xf>
    <xf numFmtId="0" fontId="16" fillId="2" borderId="14" xfId="67" applyFont="1" applyFill="1" applyBorder="1" applyAlignment="1">
      <alignment horizontal="center" vertical="center" wrapText="1"/>
    </xf>
    <xf numFmtId="179" fontId="14" fillId="0" borderId="0" xfId="25" applyNumberFormat="1" applyFont="1" applyFill="1" applyAlignment="1">
      <alignment horizontal="right" vertical="center"/>
    </xf>
    <xf numFmtId="0" fontId="14" fillId="0" borderId="0" xfId="25" applyFont="1" applyFill="1" applyAlignment="1">
      <alignment horizontal="centerContinuous" vertical="center"/>
    </xf>
    <xf numFmtId="0" fontId="14" fillId="0" borderId="2" xfId="25" applyFont="1" applyBorder="1" applyAlignment="1">
      <alignment horizontal="left" vertical="center"/>
    </xf>
    <xf numFmtId="0" fontId="14" fillId="2" borderId="0" xfId="60" applyFont="1" applyFill="1" applyAlignment="1">
      <alignment vertical="center"/>
    </xf>
    <xf numFmtId="0" fontId="16" fillId="0" borderId="0" xfId="60" applyFill="1" applyAlignment="1">
      <alignment vertical="center"/>
    </xf>
    <xf numFmtId="181" fontId="14" fillId="2" borderId="0" xfId="60" applyNumberFormat="1" applyFont="1" applyFill="1" applyAlignment="1">
      <alignment horizontal="center" vertical="center"/>
    </xf>
    <xf numFmtId="176" fontId="14" fillId="2" borderId="0" xfId="60" applyNumberFormat="1" applyFont="1" applyFill="1" applyAlignment="1">
      <alignment horizontal="center" vertical="center"/>
    </xf>
    <xf numFmtId="49" fontId="14" fillId="2" borderId="0" xfId="60" applyNumberFormat="1" applyFont="1" applyFill="1" applyAlignment="1">
      <alignment horizontal="center" vertical="center"/>
    </xf>
    <xf numFmtId="0" fontId="14" fillId="2" borderId="0" xfId="60" applyFont="1" applyFill="1" applyAlignment="1">
      <alignment horizontal="left" vertical="center"/>
    </xf>
    <xf numFmtId="180" fontId="14" fillId="2" borderId="0" xfId="60" applyNumberFormat="1" applyFont="1" applyFill="1" applyAlignment="1">
      <alignment horizontal="center" vertical="center"/>
    </xf>
    <xf numFmtId="0" fontId="14" fillId="2" borderId="0" xfId="60" applyFont="1" applyFill="1" applyAlignment="1">
      <alignment horizontal="center" vertical="center"/>
    </xf>
    <xf numFmtId="0" fontId="16" fillId="0" borderId="0" xfId="60">
      <alignment vertical="center"/>
    </xf>
    <xf numFmtId="181" fontId="14" fillId="2" borderId="0" xfId="60" applyNumberFormat="1" applyFont="1" applyFill="1" applyAlignment="1">
      <alignment vertical="center"/>
    </xf>
    <xf numFmtId="0" fontId="14" fillId="2" borderId="2" xfId="60" applyFont="1" applyFill="1" applyBorder="1" applyAlignment="1">
      <alignment horizontal="centerContinuous" vertical="center"/>
    </xf>
    <xf numFmtId="0" fontId="14" fillId="2" borderId="2" xfId="60" applyNumberFormat="1" applyFont="1" applyFill="1" applyBorder="1" applyAlignment="1" applyProtection="1">
      <alignment horizontal="centerContinuous" vertical="center"/>
    </xf>
    <xf numFmtId="0" fontId="14" fillId="0" borderId="11" xfId="60" applyFont="1" applyFill="1" applyBorder="1" applyAlignment="1">
      <alignment horizontal="center" vertical="center" wrapText="1"/>
    </xf>
    <xf numFmtId="0" fontId="14" fillId="2" borderId="11" xfId="60" applyFont="1" applyFill="1" applyBorder="1" applyAlignment="1">
      <alignment horizontal="center" vertical="center" wrapText="1"/>
    </xf>
    <xf numFmtId="49" fontId="14" fillId="0" borderId="3" xfId="60" applyNumberFormat="1" applyFont="1" applyFill="1" applyBorder="1" applyAlignment="1" applyProtection="1">
      <alignment horizontal="center" vertical="center" wrapText="1"/>
    </xf>
    <xf numFmtId="0" fontId="14" fillId="0" borderId="3" xfId="60" applyNumberFormat="1" applyFont="1" applyFill="1" applyBorder="1" applyAlignment="1" applyProtection="1">
      <alignment horizontal="center" vertical="center" wrapText="1"/>
    </xf>
    <xf numFmtId="179" fontId="14" fillId="0" borderId="2" xfId="60" applyNumberFormat="1" applyFont="1" applyFill="1" applyBorder="1" applyAlignment="1" applyProtection="1">
      <alignment horizontal="right" vertical="center" wrapText="1"/>
    </xf>
    <xf numFmtId="179" fontId="14" fillId="0" borderId="3" xfId="60" applyNumberFormat="1" applyFont="1" applyFill="1" applyBorder="1" applyAlignment="1" applyProtection="1">
      <alignment horizontal="right" vertical="center" wrapText="1"/>
    </xf>
    <xf numFmtId="49" fontId="14" fillId="0" borderId="13" xfId="60" applyNumberFormat="1" applyFont="1" applyFill="1" applyBorder="1" applyAlignment="1" applyProtection="1">
      <alignment horizontal="center" vertical="center" wrapText="1"/>
    </xf>
    <xf numFmtId="49" fontId="14" fillId="0" borderId="3" xfId="60" applyNumberFormat="1" applyFont="1" applyFill="1" applyBorder="1" applyAlignment="1" applyProtection="1">
      <alignment horizontal="left" vertical="center" wrapText="1"/>
    </xf>
    <xf numFmtId="0" fontId="14" fillId="0" borderId="3" xfId="60" applyNumberFormat="1" applyFont="1" applyFill="1" applyBorder="1" applyAlignment="1" applyProtection="1">
      <alignment horizontal="left" vertical="center" wrapText="1"/>
    </xf>
    <xf numFmtId="0" fontId="14" fillId="0" borderId="0" xfId="60" applyFont="1" applyFill="1" applyAlignment="1">
      <alignment horizontal="center" vertical="center"/>
    </xf>
    <xf numFmtId="0" fontId="14" fillId="2" borderId="12" xfId="60" applyNumberFormat="1" applyFont="1" applyFill="1" applyBorder="1" applyAlignment="1" applyProtection="1">
      <alignment horizontal="center" vertical="center" wrapText="1"/>
    </xf>
    <xf numFmtId="0" fontId="14" fillId="0" borderId="1" xfId="60" applyNumberFormat="1" applyFont="1" applyFill="1" applyBorder="1" applyAlignment="1" applyProtection="1">
      <alignment vertical="center"/>
    </xf>
    <xf numFmtId="0" fontId="14" fillId="2" borderId="2" xfId="60" applyFont="1" applyFill="1" applyBorder="1" applyAlignment="1">
      <alignment horizontal="center" vertical="center"/>
    </xf>
    <xf numFmtId="178" fontId="16" fillId="0" borderId="2" xfId="6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Protection="1"/>
    <xf numFmtId="0" fontId="16" fillId="0" borderId="0" xfId="0" applyNumberFormat="1" applyFont="1" applyFill="1" applyAlignment="1" applyProtection="1">
      <alignment horizontal="right" vertical="top"/>
    </xf>
    <xf numFmtId="0" fontId="20" fillId="0" borderId="0" xfId="0" applyNumberFormat="1" applyFont="1" applyFill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right" vertical="center"/>
    </xf>
    <xf numFmtId="0" fontId="21" fillId="2" borderId="2" xfId="0" applyNumberFormat="1" applyFont="1" applyFill="1" applyBorder="1" applyAlignment="1" applyProtection="1">
      <alignment horizontal="centerContinuous" vertical="center"/>
    </xf>
    <xf numFmtId="0" fontId="21" fillId="2" borderId="2" xfId="0" applyNumberFormat="1" applyFont="1" applyFill="1" applyBorder="1" applyAlignment="1" applyProtection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vertical="center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4" fontId="14" fillId="0" borderId="2" xfId="0" applyNumberFormat="1" applyFont="1" applyFill="1" applyBorder="1" applyAlignment="1" applyProtection="1">
      <alignment horizontal="right" vertical="center" wrapText="1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>
      <alignment vertical="center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horizontal="left"/>
    </xf>
    <xf numFmtId="0" fontId="16" fillId="0" borderId="0" xfId="61" applyFill="1" applyAlignment="1">
      <alignment vertical="center"/>
    </xf>
    <xf numFmtId="0" fontId="14" fillId="0" borderId="0" xfId="61" applyFont="1" applyAlignment="1">
      <alignment horizontal="center" vertical="center"/>
    </xf>
    <xf numFmtId="0" fontId="14" fillId="0" borderId="0" xfId="61" applyFont="1" applyAlignment="1">
      <alignment horizontal="centerContinuous" vertical="center"/>
    </xf>
    <xf numFmtId="0" fontId="16" fillId="0" borderId="0" xfId="61">
      <alignment vertical="center"/>
    </xf>
    <xf numFmtId="0" fontId="15" fillId="0" borderId="0" xfId="61" applyNumberFormat="1" applyFont="1" applyFill="1" applyAlignment="1" applyProtection="1">
      <alignment horizontal="center" vertical="center"/>
    </xf>
    <xf numFmtId="0" fontId="14" fillId="2" borderId="11" xfId="61" applyFont="1" applyFill="1" applyBorder="1" applyAlignment="1">
      <alignment horizontal="center" vertical="center" wrapText="1"/>
    </xf>
    <xf numFmtId="0" fontId="14" fillId="2" borderId="5" xfId="61" applyFont="1" applyFill="1" applyBorder="1" applyAlignment="1">
      <alignment horizontal="center" vertical="center" wrapText="1"/>
    </xf>
    <xf numFmtId="0" fontId="14" fillId="2" borderId="2" xfId="61" applyNumberFormat="1" applyFont="1" applyFill="1" applyBorder="1" applyAlignment="1" applyProtection="1">
      <alignment horizontal="center" vertical="center" wrapText="1"/>
    </xf>
    <xf numFmtId="0" fontId="14" fillId="2" borderId="13" xfId="61" applyNumberFormat="1" applyFont="1" applyFill="1" applyBorder="1" applyAlignment="1" applyProtection="1">
      <alignment horizontal="center" vertical="center" wrapText="1"/>
    </xf>
    <xf numFmtId="0" fontId="14" fillId="2" borderId="2" xfId="61" applyNumberFormat="1" applyFont="1" applyFill="1" applyBorder="1" applyAlignment="1" applyProtection="1">
      <alignment horizontal="center" vertical="center"/>
    </xf>
    <xf numFmtId="0" fontId="14" fillId="2" borderId="4" xfId="61" applyNumberFormat="1" applyFont="1" applyFill="1" applyBorder="1" applyAlignment="1" applyProtection="1">
      <alignment horizontal="center" vertical="center" wrapText="1"/>
    </xf>
    <xf numFmtId="0" fontId="14" fillId="2" borderId="12" xfId="61" applyFont="1" applyFill="1" applyBorder="1" applyAlignment="1">
      <alignment horizontal="center" vertical="center" wrapText="1"/>
    </xf>
    <xf numFmtId="0" fontId="14" fillId="2" borderId="2" xfId="61" applyFont="1" applyFill="1" applyBorder="1" applyAlignment="1">
      <alignment horizontal="center" vertical="center" wrapText="1"/>
    </xf>
    <xf numFmtId="49" fontId="14" fillId="0" borderId="13" xfId="61" applyNumberFormat="1" applyFont="1" applyFill="1" applyBorder="1" applyAlignment="1" applyProtection="1">
      <alignment horizontal="center" vertical="center" wrapText="1"/>
    </xf>
    <xf numFmtId="178" fontId="14" fillId="0" borderId="2" xfId="61" applyNumberFormat="1" applyFont="1" applyFill="1" applyBorder="1" applyAlignment="1" applyProtection="1">
      <alignment horizontal="center" vertical="center" wrapText="1"/>
    </xf>
    <xf numFmtId="0" fontId="16" fillId="0" borderId="2" xfId="61" applyFill="1" applyBorder="1" applyAlignment="1">
      <alignment vertical="center"/>
    </xf>
    <xf numFmtId="0" fontId="14" fillId="0" borderId="0" xfId="61" applyFont="1" applyFill="1" applyAlignment="1">
      <alignment horizontal="center" vertical="center"/>
    </xf>
    <xf numFmtId="0" fontId="14" fillId="0" borderId="1" xfId="61" applyNumberFormat="1" applyFont="1" applyFill="1" applyBorder="1" applyAlignment="1" applyProtection="1">
      <alignment horizontal="right" vertical="center"/>
    </xf>
    <xf numFmtId="0" fontId="14" fillId="0" borderId="0" xfId="61" applyFont="1" applyBorder="1" applyAlignment="1">
      <alignment horizontal="center" vertical="center"/>
    </xf>
    <xf numFmtId="0" fontId="14" fillId="0" borderId="0" xfId="61" applyFont="1" applyFill="1" applyBorder="1" applyAlignment="1">
      <alignment horizontal="center" vertical="center"/>
    </xf>
    <xf numFmtId="0" fontId="14" fillId="0" borderId="0" xfId="61" applyFont="1" applyFill="1" applyAlignment="1">
      <alignment horizontal="centerContinuous" vertical="center"/>
    </xf>
    <xf numFmtId="0" fontId="0" fillId="0" borderId="1" xfId="0" applyBorder="1" applyAlignment="1">
      <alignment horizontal="right"/>
    </xf>
    <xf numFmtId="0" fontId="14" fillId="0" borderId="0" xfId="59" applyFont="1" applyAlignment="1">
      <alignment horizontal="centerContinuous" vertical="center"/>
    </xf>
    <xf numFmtId="0" fontId="14" fillId="0" borderId="0" xfId="59" applyFont="1" applyAlignment="1">
      <alignment horizontal="right" vertical="center" wrapText="1"/>
    </xf>
    <xf numFmtId="0" fontId="15" fillId="0" borderId="0" xfId="59" applyNumberFormat="1" applyFont="1" applyFill="1" applyAlignment="1" applyProtection="1">
      <alignment horizontal="center" vertical="center" wrapText="1"/>
    </xf>
    <xf numFmtId="0" fontId="14" fillId="0" borderId="1" xfId="59" applyFont="1" applyBorder="1" applyAlignment="1">
      <alignment horizontal="centerContinuous" vertical="center" wrapText="1"/>
    </xf>
    <xf numFmtId="0" fontId="14" fillId="0" borderId="0" xfId="59" applyFont="1" applyAlignment="1">
      <alignment horizontal="left" vertical="center" wrapText="1"/>
    </xf>
    <xf numFmtId="0" fontId="14" fillId="0" borderId="0" xfId="59" applyFont="1" applyFill="1" applyAlignment="1">
      <alignment horizontal="centerContinuous" vertical="center"/>
    </xf>
    <xf numFmtId="0" fontId="14" fillId="0" borderId="0" xfId="59" applyNumberFormat="1" applyFont="1" applyFill="1" applyAlignment="1" applyProtection="1">
      <alignment vertical="center" wrapText="1"/>
    </xf>
    <xf numFmtId="0" fontId="16" fillId="0" borderId="1" xfId="59" applyNumberFormat="1" applyFont="1" applyFill="1" applyBorder="1" applyAlignment="1" applyProtection="1">
      <alignment vertical="center"/>
    </xf>
    <xf numFmtId="0" fontId="14" fillId="0" borderId="0" xfId="59" applyNumberFormat="1" applyFont="1" applyFill="1" applyAlignment="1" applyProtection="1">
      <alignment horizontal="center" vertical="center" wrapText="1"/>
    </xf>
    <xf numFmtId="0" fontId="16" fillId="0" borderId="1" xfId="59" applyNumberFormat="1" applyFont="1" applyFill="1" applyBorder="1" applyAlignment="1" applyProtection="1">
      <alignment horizontal="center" vertical="center"/>
    </xf>
    <xf numFmtId="0" fontId="16" fillId="2" borderId="2" xfId="59" applyNumberFormat="1" applyFont="1" applyFill="1" applyBorder="1" applyAlignment="1" applyProtection="1">
      <alignment horizontal="center" vertical="center"/>
    </xf>
    <xf numFmtId="0" fontId="14" fillId="0" borderId="0" xfId="63" applyFont="1" applyAlignment="1">
      <alignment horizontal="center" vertical="center" wrapText="1"/>
    </xf>
    <xf numFmtId="179" fontId="16" fillId="0" borderId="0" xfId="47" applyNumberFormat="1" applyFill="1" applyAlignment="1">
      <alignment horizontal="right" vertical="center"/>
    </xf>
    <xf numFmtId="0" fontId="14" fillId="0" borderId="0" xfId="47" applyFont="1" applyAlignment="1">
      <alignment horizontal="centerContinuous" vertical="center"/>
    </xf>
    <xf numFmtId="0" fontId="16" fillId="0" borderId="0" xfId="47">
      <alignment vertical="center"/>
    </xf>
    <xf numFmtId="0" fontId="14" fillId="0" borderId="0" xfId="47" applyFont="1" applyAlignment="1">
      <alignment horizontal="right" vertical="center" wrapText="1"/>
    </xf>
    <xf numFmtId="0" fontId="15" fillId="0" borderId="0" xfId="47" applyNumberFormat="1" applyFont="1" applyFill="1" applyAlignment="1" applyProtection="1">
      <alignment horizontal="center" vertical="center" wrapText="1"/>
    </xf>
    <xf numFmtId="0" fontId="14" fillId="0" borderId="1" xfId="47" applyFont="1" applyBorder="1" applyAlignment="1">
      <alignment horizontal="centerContinuous" vertical="center" wrapText="1"/>
    </xf>
    <xf numFmtId="0" fontId="14" fillId="0" borderId="0" xfId="47" applyFont="1" applyAlignment="1">
      <alignment horizontal="left" vertical="center" wrapText="1"/>
    </xf>
    <xf numFmtId="0" fontId="14" fillId="2" borderId="2" xfId="47" applyNumberFormat="1" applyFont="1" applyFill="1" applyBorder="1" applyAlignment="1" applyProtection="1">
      <alignment horizontal="center" vertical="center" wrapText="1"/>
    </xf>
    <xf numFmtId="0" fontId="14" fillId="2" borderId="3" xfId="47" applyNumberFormat="1" applyFont="1" applyFill="1" applyBorder="1" applyAlignment="1" applyProtection="1">
      <alignment horizontal="center" vertical="center"/>
    </xf>
    <xf numFmtId="0" fontId="14" fillId="2" borderId="13" xfId="47" applyNumberFormat="1" applyFont="1" applyFill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right" vertical="center" wrapText="1"/>
    </xf>
    <xf numFmtId="178" fontId="14" fillId="0" borderId="2" xfId="47" applyNumberFormat="1" applyFont="1" applyFill="1" applyBorder="1" applyAlignment="1" applyProtection="1">
      <alignment horizontal="right" vertical="center" wrapText="1"/>
    </xf>
    <xf numFmtId="49" fontId="14" fillId="0" borderId="2" xfId="47" applyNumberFormat="1" applyFont="1" applyFill="1" applyBorder="1" applyAlignment="1" applyProtection="1">
      <alignment horizontal="left" vertical="center" wrapText="1"/>
    </xf>
    <xf numFmtId="185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47" applyNumberFormat="1" applyFont="1" applyFill="1" applyBorder="1" applyAlignment="1" applyProtection="1">
      <alignment horizontal="center" vertical="center"/>
    </xf>
    <xf numFmtId="0" fontId="14" fillId="2" borderId="2" xfId="47" applyNumberFormat="1" applyFont="1" applyFill="1" applyBorder="1" applyAlignment="1" applyProtection="1">
      <alignment horizontal="center" vertical="center"/>
    </xf>
    <xf numFmtId="0" fontId="14" fillId="2" borderId="11" xfId="47" applyNumberFormat="1" applyFont="1" applyFill="1" applyBorder="1" applyAlignment="1" applyProtection="1">
      <alignment horizontal="center" vertical="center" wrapText="1"/>
    </xf>
    <xf numFmtId="0" fontId="14" fillId="2" borderId="14" xfId="47" applyNumberFormat="1" applyFont="1" applyFill="1" applyBorder="1" applyAlignment="1" applyProtection="1">
      <alignment horizontal="center" vertical="center" wrapText="1"/>
    </xf>
    <xf numFmtId="184" fontId="14" fillId="2" borderId="2" xfId="0" applyNumberFormat="1" applyFont="1" applyFill="1" applyBorder="1" applyAlignment="1" applyProtection="1">
      <alignment horizontal="right" vertical="center" wrapText="1"/>
    </xf>
    <xf numFmtId="0" fontId="14" fillId="0" borderId="0" xfId="47" applyFont="1" applyFill="1" applyAlignment="1">
      <alignment horizontal="centerContinuous" vertical="center"/>
    </xf>
    <xf numFmtId="0" fontId="14" fillId="0" borderId="0" xfId="47" applyNumberFormat="1" applyFont="1" applyFill="1" applyAlignment="1" applyProtection="1">
      <alignment horizontal="right" vertical="center" wrapText="1"/>
    </xf>
    <xf numFmtId="0" fontId="14" fillId="0" borderId="0" xfId="47" applyNumberFormat="1" applyFont="1" applyFill="1" applyAlignment="1" applyProtection="1">
      <alignment vertical="center" wrapText="1"/>
    </xf>
    <xf numFmtId="0" fontId="14" fillId="0" borderId="1" xfId="47" applyNumberFormat="1" applyFont="1" applyFill="1" applyBorder="1" applyAlignment="1" applyProtection="1">
      <alignment horizontal="right" vertical="center" wrapText="1"/>
    </xf>
    <xf numFmtId="0" fontId="14" fillId="0" borderId="0" xfId="47" applyNumberFormat="1" applyFont="1" applyFill="1" applyAlignment="1" applyProtection="1">
      <alignment horizontal="center" wrapText="1"/>
    </xf>
    <xf numFmtId="179" fontId="14" fillId="0" borderId="0" xfId="47" applyNumberFormat="1" applyFont="1" applyFill="1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14" fillId="2" borderId="0" xfId="63" applyFont="1" applyFill="1" applyAlignment="1">
      <alignment vertical="center"/>
    </xf>
    <xf numFmtId="0" fontId="16" fillId="0" borderId="0" xfId="63" applyFill="1" applyAlignment="1">
      <alignment vertical="center"/>
    </xf>
    <xf numFmtId="49" fontId="14" fillId="2" borderId="0" xfId="63" applyNumberFormat="1" applyFont="1" applyFill="1" applyAlignment="1">
      <alignment horizontal="center" vertical="center"/>
    </xf>
    <xf numFmtId="0" fontId="14" fillId="2" borderId="0" xfId="63" applyFont="1" applyFill="1" applyAlignment="1">
      <alignment horizontal="left" vertical="center"/>
    </xf>
    <xf numFmtId="180" fontId="14" fillId="2" borderId="0" xfId="63" applyNumberFormat="1" applyFont="1" applyFill="1" applyAlignment="1">
      <alignment horizontal="center" vertical="center"/>
    </xf>
    <xf numFmtId="0" fontId="16" fillId="0" borderId="0" xfId="63">
      <alignment vertical="center"/>
    </xf>
    <xf numFmtId="0" fontId="16" fillId="0" borderId="0" xfId="63" applyFont="1" applyAlignment="1">
      <alignment horizontal="centerContinuous" vertical="center"/>
    </xf>
    <xf numFmtId="0" fontId="15" fillId="0" borderId="0" xfId="63" applyNumberFormat="1" applyFont="1" applyFill="1" applyAlignment="1" applyProtection="1">
      <alignment horizontal="center" vertical="center"/>
    </xf>
    <xf numFmtId="49" fontId="14" fillId="2" borderId="0" xfId="63" applyNumberFormat="1" applyFont="1" applyFill="1" applyAlignment="1">
      <alignment vertical="center"/>
    </xf>
    <xf numFmtId="0" fontId="14" fillId="0" borderId="0" xfId="63" applyFont="1" applyFill="1" applyAlignment="1">
      <alignment horizontal="centerContinuous" vertical="center"/>
    </xf>
    <xf numFmtId="0" fontId="14" fillId="0" borderId="0" xfId="63" applyFont="1" applyAlignment="1">
      <alignment horizontal="centerContinuous" vertical="center"/>
    </xf>
    <xf numFmtId="0" fontId="14" fillId="2" borderId="11" xfId="63" applyFont="1" applyFill="1" applyBorder="1" applyAlignment="1">
      <alignment horizontal="centerContinuous" vertical="center"/>
    </xf>
    <xf numFmtId="0" fontId="14" fillId="2" borderId="5" xfId="63" applyFont="1" applyFill="1" applyBorder="1" applyAlignment="1">
      <alignment horizontal="centerContinuous" vertical="center"/>
    </xf>
    <xf numFmtId="0" fontId="14" fillId="2" borderId="3" xfId="63" applyNumberFormat="1" applyFont="1" applyFill="1" applyBorder="1" applyAlignment="1" applyProtection="1">
      <alignment horizontal="center" vertical="center" wrapText="1"/>
    </xf>
    <xf numFmtId="0" fontId="14" fillId="0" borderId="3" xfId="63" applyNumberFormat="1" applyFont="1" applyFill="1" applyBorder="1" applyAlignment="1" applyProtection="1">
      <alignment horizontal="center" vertical="center" wrapText="1"/>
    </xf>
    <xf numFmtId="0" fontId="14" fillId="2" borderId="2" xfId="63" applyNumberFormat="1" applyFont="1" applyFill="1" applyBorder="1" applyAlignment="1" applyProtection="1">
      <alignment horizontal="center" vertical="center" wrapText="1"/>
    </xf>
    <xf numFmtId="0" fontId="14" fillId="2" borderId="6" xfId="63" applyFont="1" applyFill="1" applyBorder="1" applyAlignment="1">
      <alignment horizontal="centerContinuous" vertical="center"/>
    </xf>
    <xf numFmtId="0" fontId="14" fillId="2" borderId="3" xfId="63" applyNumberFormat="1" applyFont="1" applyFill="1" applyBorder="1" applyAlignment="1" applyProtection="1">
      <alignment horizontal="center" vertical="center"/>
    </xf>
    <xf numFmtId="0" fontId="14" fillId="0" borderId="2" xfId="63" applyNumberFormat="1" applyFont="1" applyFill="1" applyBorder="1" applyAlignment="1" applyProtection="1">
      <alignment horizontal="center" vertical="center" wrapText="1"/>
    </xf>
    <xf numFmtId="0" fontId="14" fillId="2" borderId="1" xfId="63" applyFont="1" applyFill="1" applyBorder="1" applyAlignment="1">
      <alignment horizontal="center" vertical="center" wrapText="1"/>
    </xf>
    <xf numFmtId="0" fontId="14" fillId="2" borderId="12" xfId="63" applyFont="1" applyFill="1" applyBorder="1" applyAlignment="1">
      <alignment horizontal="center" vertical="center" wrapText="1"/>
    </xf>
    <xf numFmtId="0" fontId="14" fillId="2" borderId="11" xfId="63" applyFont="1" applyFill="1" applyBorder="1" applyAlignment="1">
      <alignment horizontal="center" vertical="center" wrapText="1"/>
    </xf>
    <xf numFmtId="49" fontId="14" fillId="0" borderId="2" xfId="63" applyNumberFormat="1" applyFont="1" applyFill="1" applyBorder="1" applyAlignment="1" applyProtection="1">
      <alignment horizontal="left" vertical="center" wrapText="1"/>
    </xf>
    <xf numFmtId="179" fontId="14" fillId="0" borderId="2" xfId="63" applyNumberFormat="1" applyFont="1" applyFill="1" applyBorder="1" applyAlignment="1" applyProtection="1">
      <alignment horizontal="right" vertical="center" wrapText="1"/>
    </xf>
    <xf numFmtId="179" fontId="14" fillId="0" borderId="13" xfId="63" applyNumberFormat="1" applyFont="1" applyFill="1" applyBorder="1" applyAlignment="1" applyProtection="1">
      <alignment horizontal="right" vertical="center" wrapText="1"/>
    </xf>
    <xf numFmtId="179" fontId="14" fillId="0" borderId="3" xfId="63" applyNumberFormat="1" applyFont="1" applyFill="1" applyBorder="1" applyAlignment="1" applyProtection="1">
      <alignment horizontal="right" vertical="center" wrapText="1"/>
    </xf>
    <xf numFmtId="180" fontId="14" fillId="0" borderId="0" xfId="63" applyNumberFormat="1" applyFont="1" applyFill="1" applyAlignment="1">
      <alignment horizontal="center" vertical="center"/>
    </xf>
    <xf numFmtId="180" fontId="14" fillId="2" borderId="0" xfId="63" applyNumberFormat="1" applyFont="1" applyFill="1" applyAlignment="1">
      <alignment vertical="center"/>
    </xf>
    <xf numFmtId="0" fontId="14" fillId="2" borderId="2" xfId="63" applyNumberFormat="1" applyFont="1" applyFill="1" applyBorder="1" applyAlignment="1" applyProtection="1">
      <alignment horizontal="center" vertical="center"/>
    </xf>
    <xf numFmtId="0" fontId="14" fillId="2" borderId="14" xfId="63" applyNumberFormat="1" applyFont="1" applyFill="1" applyBorder="1" applyAlignment="1" applyProtection="1">
      <alignment horizontal="center" vertical="center" wrapText="1"/>
    </xf>
    <xf numFmtId="180" fontId="14" fillId="2" borderId="14" xfId="63" applyNumberFormat="1" applyFont="1" applyFill="1" applyBorder="1" applyAlignment="1" applyProtection="1">
      <alignment horizontal="center" vertical="center" wrapText="1"/>
    </xf>
    <xf numFmtId="0" fontId="14" fillId="2" borderId="11" xfId="63" applyNumberFormat="1" applyFont="1" applyFill="1" applyBorder="1" applyAlignment="1" applyProtection="1">
      <alignment horizontal="center" vertical="center" wrapText="1"/>
    </xf>
    <xf numFmtId="180" fontId="14" fillId="2" borderId="2" xfId="63" applyNumberFormat="1" applyFont="1" applyFill="1" applyBorder="1" applyAlignment="1" applyProtection="1">
      <alignment horizontal="center" vertical="center" wrapText="1"/>
    </xf>
    <xf numFmtId="0" fontId="14" fillId="2" borderId="7" xfId="63" applyFont="1" applyFill="1" applyBorder="1" applyAlignment="1">
      <alignment horizontal="center" vertical="center" wrapText="1"/>
    </xf>
    <xf numFmtId="0" fontId="14" fillId="2" borderId="2" xfId="63" applyFont="1" applyFill="1" applyBorder="1" applyAlignment="1">
      <alignment horizontal="center" vertical="center" wrapText="1"/>
    </xf>
    <xf numFmtId="0" fontId="16" fillId="0" borderId="0" xfId="63" applyFont="1" applyAlignment="1">
      <alignment horizontal="right" vertical="center" wrapText="1"/>
    </xf>
    <xf numFmtId="0" fontId="16" fillId="0" borderId="1" xfId="63" applyFont="1" applyBorder="1" applyAlignment="1">
      <alignment horizontal="left" vertical="center" wrapText="1"/>
    </xf>
    <xf numFmtId="0" fontId="14" fillId="2" borderId="1" xfId="63" applyNumberFormat="1" applyFont="1" applyFill="1" applyBorder="1" applyAlignment="1" applyProtection="1">
      <alignment horizontal="right" vertical="center"/>
    </xf>
    <xf numFmtId="0" fontId="16" fillId="2" borderId="4" xfId="63" applyFont="1" applyFill="1" applyBorder="1" applyAlignment="1">
      <alignment horizontal="center" vertical="center" wrapText="1"/>
    </xf>
    <xf numFmtId="0" fontId="16" fillId="2" borderId="14" xfId="63" applyFont="1" applyFill="1" applyBorder="1" applyAlignment="1">
      <alignment horizontal="center" vertical="center" wrapText="1"/>
    </xf>
    <xf numFmtId="0" fontId="16" fillId="2" borderId="4" xfId="63" applyFont="1" applyFill="1" applyBorder="1" applyAlignment="1" applyProtection="1">
      <alignment horizontal="center" vertical="center" wrapText="1"/>
      <protection locked="0"/>
    </xf>
    <xf numFmtId="0" fontId="16" fillId="2" borderId="2" xfId="63" applyFont="1" applyFill="1" applyBorder="1" applyAlignment="1">
      <alignment horizontal="center" vertical="center" wrapText="1"/>
    </xf>
    <xf numFmtId="179" fontId="16" fillId="0" borderId="13" xfId="63" applyNumberFormat="1" applyFont="1" applyFill="1" applyBorder="1" applyAlignment="1" applyProtection="1">
      <alignment horizontal="right" vertical="center" wrapText="1"/>
    </xf>
    <xf numFmtId="179" fontId="16" fillId="0" borderId="3" xfId="63" applyNumberFormat="1" applyFont="1" applyFill="1" applyBorder="1" applyAlignment="1" applyProtection="1">
      <alignment horizontal="right" vertical="center" wrapText="1"/>
    </xf>
    <xf numFmtId="179" fontId="16" fillId="0" borderId="2" xfId="63" applyNumberFormat="1" applyFont="1" applyFill="1" applyBorder="1" applyAlignment="1" applyProtection="1">
      <alignment horizontal="right" vertical="center" wrapText="1"/>
    </xf>
    <xf numFmtId="179" fontId="16" fillId="0" borderId="13" xfId="63" applyNumberFormat="1" applyFont="1" applyFill="1" applyBorder="1" applyAlignment="1" applyProtection="1">
      <alignment horizontal="center" vertical="center" wrapText="1"/>
    </xf>
    <xf numFmtId="179" fontId="16" fillId="0" borderId="3" xfId="63" applyNumberFormat="1" applyFont="1" applyFill="1" applyBorder="1" applyAlignment="1" applyProtection="1">
      <alignment horizontal="center" vertical="center" wrapText="1"/>
    </xf>
    <xf numFmtId="0" fontId="16" fillId="0" borderId="0" xfId="64" applyFill="1">
      <alignment vertical="center"/>
    </xf>
    <xf numFmtId="0" fontId="14" fillId="0" borderId="0" xfId="64" applyFont="1" applyAlignment="1">
      <alignment horizontal="centerContinuous" vertical="center"/>
    </xf>
    <xf numFmtId="0" fontId="16" fillId="0" borderId="0" xfId="64">
      <alignment vertical="center"/>
    </xf>
    <xf numFmtId="0" fontId="14" fillId="0" borderId="0" xfId="64" applyFont="1" applyAlignment="1">
      <alignment horizontal="right" vertical="center" wrapText="1"/>
    </xf>
    <xf numFmtId="0" fontId="15" fillId="0" borderId="0" xfId="64" applyNumberFormat="1" applyFont="1" applyFill="1" applyAlignment="1" applyProtection="1">
      <alignment horizontal="center" vertical="center"/>
    </xf>
    <xf numFmtId="0" fontId="14" fillId="0" borderId="1" xfId="64" applyFont="1" applyBorder="1" applyAlignment="1">
      <alignment horizontal="centerContinuous" vertical="center" wrapText="1"/>
    </xf>
    <xf numFmtId="0" fontId="14" fillId="0" borderId="1" xfId="64" applyFont="1" applyBorder="1" applyAlignment="1">
      <alignment horizontal="left" vertical="center" wrapText="1"/>
    </xf>
    <xf numFmtId="0" fontId="14" fillId="0" borderId="0" xfId="64" applyFont="1" applyFill="1" applyAlignment="1">
      <alignment horizontal="left" vertical="center" wrapText="1"/>
    </xf>
    <xf numFmtId="0" fontId="14" fillId="0" borderId="0" xfId="64" applyFont="1" applyAlignment="1">
      <alignment horizontal="left" vertical="center" wrapText="1"/>
    </xf>
    <xf numFmtId="0" fontId="14" fillId="0" borderId="2" xfId="64" applyFont="1" applyFill="1" applyBorder="1" applyAlignment="1">
      <alignment horizontal="center" vertical="center" wrapText="1"/>
    </xf>
    <xf numFmtId="0" fontId="14" fillId="2" borderId="2" xfId="64" applyFont="1" applyFill="1" applyBorder="1" applyAlignment="1">
      <alignment horizontal="center" vertical="center" wrapText="1"/>
    </xf>
    <xf numFmtId="49" fontId="14" fillId="2" borderId="2" xfId="64" applyNumberFormat="1" applyFont="1" applyFill="1" applyBorder="1" applyAlignment="1" applyProtection="1">
      <alignment horizontal="center" vertical="center" wrapText="1"/>
    </xf>
    <xf numFmtId="0" fontId="14" fillId="2" borderId="3" xfId="64" applyFont="1" applyFill="1" applyBorder="1" applyAlignment="1">
      <alignment horizontal="center" vertical="center" wrapText="1"/>
    </xf>
    <xf numFmtId="0" fontId="14" fillId="2" borderId="2" xfId="64" applyNumberFormat="1" applyFont="1" applyFill="1" applyBorder="1" applyAlignment="1" applyProtection="1">
      <alignment horizontal="center" vertical="center" wrapText="1"/>
    </xf>
    <xf numFmtId="0" fontId="14" fillId="2" borderId="11" xfId="64" applyFont="1" applyFill="1" applyBorder="1" applyAlignment="1">
      <alignment horizontal="center" vertical="center" wrapText="1"/>
    </xf>
    <xf numFmtId="49" fontId="14" fillId="0" borderId="2" xfId="64" applyNumberFormat="1" applyFont="1" applyFill="1" applyBorder="1" applyAlignment="1" applyProtection="1">
      <alignment horizontal="center" vertical="center" wrapText="1"/>
    </xf>
    <xf numFmtId="0" fontId="14" fillId="0" borderId="13" xfId="64" applyNumberFormat="1" applyFont="1" applyFill="1" applyBorder="1" applyAlignment="1" applyProtection="1">
      <alignment horizontal="left" vertical="center" wrapText="1"/>
    </xf>
    <xf numFmtId="178" fontId="14" fillId="0" borderId="13" xfId="64" applyNumberFormat="1" applyFont="1" applyFill="1" applyBorder="1" applyAlignment="1" applyProtection="1">
      <alignment horizontal="right" vertical="center" wrapText="1"/>
    </xf>
    <xf numFmtId="0" fontId="14" fillId="0" borderId="0" xfId="64" applyFont="1" applyAlignment="1">
      <alignment horizontal="right" vertical="top"/>
    </xf>
    <xf numFmtId="0" fontId="14" fillId="0" borderId="1" xfId="64" applyNumberFormat="1" applyFont="1" applyFill="1" applyBorder="1" applyAlignment="1" applyProtection="1">
      <alignment horizontal="right" vertical="center"/>
    </xf>
    <xf numFmtId="0" fontId="14" fillId="2" borderId="9" xfId="64" applyNumberFormat="1" applyFont="1" applyFill="1" applyBorder="1" applyAlignment="1" applyProtection="1">
      <alignment horizontal="center" vertical="center"/>
    </xf>
    <xf numFmtId="0" fontId="14" fillId="2" borderId="14" xfId="64" applyNumberFormat="1" applyFont="1" applyFill="1" applyBorder="1" applyAlignment="1" applyProtection="1">
      <alignment horizontal="center" vertical="center"/>
    </xf>
    <xf numFmtId="0" fontId="14" fillId="2" borderId="3" xfId="64" applyNumberFormat="1" applyFont="1" applyFill="1" applyBorder="1" applyAlignment="1" applyProtection="1">
      <alignment horizontal="center" vertical="center"/>
    </xf>
    <xf numFmtId="0" fontId="14" fillId="2" borderId="2" xfId="64" applyNumberFormat="1" applyFont="1" applyFill="1" applyBorder="1" applyAlignment="1" applyProtection="1">
      <alignment horizontal="center" vertical="center"/>
    </xf>
    <xf numFmtId="0" fontId="16" fillId="2" borderId="11" xfId="64" applyFill="1" applyBorder="1" applyAlignment="1">
      <alignment horizontal="center" vertical="center"/>
    </xf>
    <xf numFmtId="0" fontId="14" fillId="2" borderId="12" xfId="64" applyFont="1" applyFill="1" applyBorder="1" applyAlignment="1">
      <alignment horizontal="center" vertical="center"/>
    </xf>
    <xf numFmtId="0" fontId="14" fillId="0" borderId="0" xfId="64" applyFont="1" applyAlignment="1">
      <alignment horizontal="center" vertical="center" wrapText="1"/>
    </xf>
    <xf numFmtId="0" fontId="14" fillId="0" borderId="0" xfId="64" applyFont="1" applyFill="1" applyAlignment="1">
      <alignment horizontal="centerContinuous" vertical="center"/>
    </xf>
    <xf numFmtId="0" fontId="16" fillId="0" borderId="0" xfId="30" applyFill="1">
      <alignment vertical="center"/>
    </xf>
    <xf numFmtId="0" fontId="14" fillId="0" borderId="0" xfId="30" applyFont="1" applyAlignment="1">
      <alignment horizontal="centerContinuous" vertical="center"/>
    </xf>
    <xf numFmtId="0" fontId="16" fillId="0" borderId="0" xfId="30">
      <alignment vertical="center"/>
    </xf>
    <xf numFmtId="0" fontId="14" fillId="0" borderId="0" xfId="30" applyFont="1" applyAlignment="1">
      <alignment horizontal="right" vertical="center"/>
    </xf>
    <xf numFmtId="0" fontId="15" fillId="0" borderId="0" xfId="30" applyNumberFormat="1" applyFont="1" applyFill="1" applyAlignment="1" applyProtection="1">
      <alignment horizontal="center" vertical="center"/>
    </xf>
    <xf numFmtId="0" fontId="14" fillId="0" borderId="1" xfId="30" applyFont="1" applyBorder="1" applyAlignment="1">
      <alignment horizontal="left" vertical="center" wrapText="1"/>
    </xf>
    <xf numFmtId="0" fontId="14" fillId="0" borderId="0" xfId="30" applyFont="1" applyAlignment="1">
      <alignment horizontal="left" vertical="center" wrapText="1"/>
    </xf>
    <xf numFmtId="0" fontId="14" fillId="2" borderId="2" xfId="30" applyFont="1" applyFill="1" applyBorder="1" applyAlignment="1">
      <alignment horizontal="center" vertical="center" wrapText="1"/>
    </xf>
    <xf numFmtId="0" fontId="14" fillId="2" borderId="3" xfId="30" applyFont="1" applyFill="1" applyBorder="1" applyAlignment="1">
      <alignment horizontal="center" vertical="center" wrapText="1"/>
    </xf>
    <xf numFmtId="0" fontId="14" fillId="2" borderId="2" xfId="30" applyNumberFormat="1" applyFont="1" applyFill="1" applyBorder="1" applyAlignment="1" applyProtection="1">
      <alignment horizontal="center" vertical="center" wrapText="1"/>
    </xf>
    <xf numFmtId="0" fontId="14" fillId="0" borderId="0" xfId="30" applyFont="1" applyFill="1" applyAlignment="1">
      <alignment horizontal="centerContinuous" vertical="center"/>
    </xf>
    <xf numFmtId="0" fontId="14" fillId="0" borderId="0" xfId="30" applyFont="1" applyFill="1" applyAlignment="1">
      <alignment horizontal="center" vertical="center"/>
    </xf>
    <xf numFmtId="49" fontId="16" fillId="0" borderId="0" xfId="0" applyNumberFormat="1" applyFont="1" applyFill="1" applyAlignment="1" applyProtection="1">
      <alignment horizontal="right" vertical="top"/>
    </xf>
    <xf numFmtId="0" fontId="14" fillId="0" borderId="1" xfId="30" applyNumberFormat="1" applyFont="1" applyFill="1" applyBorder="1" applyAlignment="1" applyProtection="1">
      <alignment horizontal="right" vertical="center" wrapText="1"/>
    </xf>
    <xf numFmtId="0" fontId="14" fillId="2" borderId="14" xfId="30" applyFont="1" applyFill="1" applyBorder="1" applyAlignment="1">
      <alignment horizontal="center" vertical="center" wrapText="1"/>
    </xf>
    <xf numFmtId="0" fontId="16" fillId="0" borderId="14" xfId="30" applyNumberFormat="1" applyFont="1" applyFill="1" applyBorder="1" applyAlignment="1" applyProtection="1">
      <alignment vertical="center"/>
    </xf>
    <xf numFmtId="0" fontId="16" fillId="0" borderId="2" xfId="30" applyNumberFormat="1" applyFont="1" applyFill="1" applyBorder="1" applyAlignment="1" applyProtection="1">
      <alignment vertical="center"/>
    </xf>
    <xf numFmtId="0" fontId="14" fillId="2" borderId="11" xfId="30" applyFont="1" applyFill="1" applyBorder="1" applyAlignment="1">
      <alignment horizontal="center" vertical="center"/>
    </xf>
    <xf numFmtId="182" fontId="14" fillId="0" borderId="2" xfId="30" applyNumberFormat="1" applyFont="1" applyFill="1" applyBorder="1" applyAlignment="1" applyProtection="1">
      <alignment horizontal="right" vertical="center" wrapText="1"/>
    </xf>
    <xf numFmtId="177" fontId="14" fillId="0" borderId="2" xfId="0" applyNumberFormat="1" applyFont="1" applyFill="1" applyBorder="1" applyAlignment="1">
      <alignment horizontal="right" vertical="center" wrapText="1"/>
    </xf>
    <xf numFmtId="177" fontId="16" fillId="0" borderId="2" xfId="0" applyNumberFormat="1" applyFont="1" applyFill="1" applyBorder="1" applyAlignment="1" applyProtection="1">
      <alignment horizontal="right" vertical="center" wrapText="1"/>
    </xf>
    <xf numFmtId="4" fontId="16" fillId="2" borderId="14" xfId="0" applyNumberFormat="1" applyFont="1" applyFill="1" applyBorder="1" applyAlignment="1" applyProtection="1">
      <alignment horizontal="right" vertical="center" wrapText="1"/>
    </xf>
    <xf numFmtId="4" fontId="16" fillId="2" borderId="11" xfId="0" applyNumberFormat="1" applyFont="1" applyFill="1" applyBorder="1" applyAlignment="1" applyProtection="1">
      <alignment horizontal="right" vertical="center" wrapText="1"/>
    </xf>
    <xf numFmtId="40" fontId="16" fillId="2" borderId="2" xfId="0" applyNumberFormat="1" applyFont="1" applyFill="1" applyBorder="1" applyAlignment="1" applyProtection="1">
      <alignment horizontal="right" vertical="center" wrapText="1"/>
    </xf>
    <xf numFmtId="0" fontId="14" fillId="0" borderId="2" xfId="66" applyFont="1" applyFill="1" applyBorder="1">
      <alignment vertical="center"/>
    </xf>
    <xf numFmtId="0" fontId="16" fillId="0" borderId="15" xfId="0" applyNumberFormat="1" applyFont="1" applyFill="1" applyBorder="1" applyAlignment="1" applyProtection="1">
      <alignment horizontal="lef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10FFF10EDCCA4317905A55AF0DC4BD23" xfId="5"/>
    <cellStyle name="常规_234CAB730E9A49B381A8B2597D07D69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_385200E607F04804B5C7988757B03D6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E8AF75BCA17C4A7BA79F29CA83B6F5A7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常规_F2C9F44EAE6D41698431DB70DDBCF96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01024199FB0E4AA990B5AE7002822FBB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FA85956AF29D46888C80C611E9FB4855" xfId="47"/>
    <cellStyle name="常规_5E9FB8AE66E14E3CBF0A58F4E691094F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0B6CD2B80CC44853A61EA0F3C70718A7" xfId="57"/>
    <cellStyle name="常规_16D242D3E8CA48A39E7BABAD4C2ADF34" xfId="58"/>
    <cellStyle name="常规_39487248717147F198562F069F2ADD01" xfId="59"/>
    <cellStyle name="常规_76F45534EFC8460DA0F4824A8C8A34BC" xfId="60"/>
    <cellStyle name="常规_895BA4DC252E44F38DB6B1093505760C" xfId="61"/>
    <cellStyle name="常规_9BD24174709145A1A19E8F64762D88B5" xfId="62"/>
    <cellStyle name="常规_AB1B1E38243A4EE5BA45BBBA49A942B7" xfId="63"/>
    <cellStyle name="常规_EA9ADEE351EC4FBE8D6B10FECBD78F3B" xfId="64"/>
    <cellStyle name="常规_FDEBF98641054675A285ACB70D2F65A1" xfId="65"/>
    <cellStyle name="常规_部门收支总表" xfId="66"/>
    <cellStyle name="常规_工资福利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F28" sqref="F28"/>
    </sheetView>
  </sheetViews>
  <sheetFormatPr defaultColWidth="9" defaultRowHeight="14.25" outlineLevelCol="7"/>
  <cols>
    <col min="1" max="1" width="30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432"/>
      <c r="B1" s="433"/>
      <c r="C1" s="433"/>
      <c r="D1" s="433"/>
      <c r="E1" s="433"/>
      <c r="H1" s="599" t="s">
        <v>0</v>
      </c>
    </row>
    <row r="2" ht="20.25" customHeight="1" spans="1:8">
      <c r="A2" s="435" t="s">
        <v>1</v>
      </c>
      <c r="B2" s="435"/>
      <c r="C2" s="435"/>
      <c r="D2" s="435"/>
      <c r="E2" s="435"/>
      <c r="F2" s="435"/>
      <c r="G2" s="435"/>
      <c r="H2" s="435"/>
    </row>
    <row r="3" ht="16.5" customHeight="1" spans="1:8">
      <c r="A3" s="436"/>
      <c r="B3" s="436"/>
      <c r="C3" s="436"/>
      <c r="D3" s="437"/>
      <c r="E3" s="437"/>
      <c r="H3" s="438" t="s">
        <v>2</v>
      </c>
    </row>
    <row r="4" ht="16.5" customHeight="1" spans="1:8">
      <c r="A4" s="439" t="s">
        <v>3</v>
      </c>
      <c r="B4" s="439"/>
      <c r="C4" s="441" t="s">
        <v>4</v>
      </c>
      <c r="D4" s="441"/>
      <c r="E4" s="441"/>
      <c r="F4" s="441"/>
      <c r="G4" s="441"/>
      <c r="H4" s="441"/>
    </row>
    <row r="5" ht="15" customHeight="1" spans="1:8">
      <c r="A5" s="440" t="s">
        <v>5</v>
      </c>
      <c r="B5" s="440" t="s">
        <v>6</v>
      </c>
      <c r="C5" s="441" t="s">
        <v>7</v>
      </c>
      <c r="D5" s="440" t="s">
        <v>6</v>
      </c>
      <c r="E5" s="441" t="s">
        <v>8</v>
      </c>
      <c r="F5" s="440" t="s">
        <v>6</v>
      </c>
      <c r="G5" s="441" t="s">
        <v>9</v>
      </c>
      <c r="H5" s="440" t="s">
        <v>6</v>
      </c>
    </row>
    <row r="6" s="77" customFormat="1" ht="15" customHeight="1" spans="1:8">
      <c r="A6" s="442" t="s">
        <v>10</v>
      </c>
      <c r="B6" s="385">
        <v>930.68</v>
      </c>
      <c r="C6" s="442" t="s">
        <v>11</v>
      </c>
      <c r="D6" s="446"/>
      <c r="E6" s="442" t="s">
        <v>12</v>
      </c>
      <c r="F6" s="385">
        <v>1034.09</v>
      </c>
      <c r="G6" s="447" t="s">
        <v>13</v>
      </c>
      <c r="H6" s="606"/>
    </row>
    <row r="7" s="77" customFormat="1" ht="15" customHeight="1" spans="1:8">
      <c r="A7" s="442" t="s">
        <v>14</v>
      </c>
      <c r="B7" s="607">
        <v>892.08</v>
      </c>
      <c r="C7" s="447" t="s">
        <v>15</v>
      </c>
      <c r="D7" s="446"/>
      <c r="E7" s="442" t="s">
        <v>16</v>
      </c>
      <c r="F7" s="608">
        <v>466.22</v>
      </c>
      <c r="G7" s="447" t="s">
        <v>17</v>
      </c>
      <c r="H7" s="606"/>
    </row>
    <row r="8" s="77" customFormat="1" ht="15" customHeight="1" spans="1:8">
      <c r="A8" s="442" t="s">
        <v>18</v>
      </c>
      <c r="B8" s="608">
        <v>38.6</v>
      </c>
      <c r="C8" s="442" t="s">
        <v>19</v>
      </c>
      <c r="D8" s="446"/>
      <c r="E8" s="442" t="s">
        <v>20</v>
      </c>
      <c r="F8" s="385">
        <v>392.21</v>
      </c>
      <c r="G8" s="447" t="s">
        <v>21</v>
      </c>
      <c r="H8" s="606"/>
    </row>
    <row r="9" s="77" customFormat="1" ht="15" customHeight="1" spans="1:8">
      <c r="A9" s="442" t="s">
        <v>22</v>
      </c>
      <c r="C9" s="442" t="s">
        <v>23</v>
      </c>
      <c r="D9" s="446"/>
      <c r="E9" s="442" t="s">
        <v>24</v>
      </c>
      <c r="F9" s="609">
        <v>175.66</v>
      </c>
      <c r="G9" s="447" t="s">
        <v>25</v>
      </c>
      <c r="H9" s="606"/>
    </row>
    <row r="10" s="77" customFormat="1" ht="15" customHeight="1" spans="1:8">
      <c r="A10" s="442" t="s">
        <v>26</v>
      </c>
      <c r="B10" s="446"/>
      <c r="C10" s="442" t="s">
        <v>27</v>
      </c>
      <c r="D10" s="446"/>
      <c r="E10" s="442" t="s">
        <v>28</v>
      </c>
      <c r="F10" s="610">
        <v>474.5</v>
      </c>
      <c r="G10" s="447" t="s">
        <v>29</v>
      </c>
      <c r="H10" s="606"/>
    </row>
    <row r="11" s="77" customFormat="1" ht="15" customHeight="1" spans="1:8">
      <c r="A11" s="442" t="s">
        <v>30</v>
      </c>
      <c r="B11" s="446"/>
      <c r="C11" s="442" t="s">
        <v>31</v>
      </c>
      <c r="D11" s="446"/>
      <c r="E11" s="611" t="s">
        <v>32</v>
      </c>
      <c r="F11" s="608">
        <v>149.5</v>
      </c>
      <c r="G11" s="447" t="s">
        <v>33</v>
      </c>
      <c r="H11" s="606"/>
    </row>
    <row r="12" s="77" customFormat="1" ht="15" customHeight="1" spans="1:8">
      <c r="A12" s="442" t="s">
        <v>34</v>
      </c>
      <c r="B12" s="608">
        <v>446.51</v>
      </c>
      <c r="C12" s="442" t="s">
        <v>35</v>
      </c>
      <c r="D12" s="446"/>
      <c r="E12" s="611" t="s">
        <v>36</v>
      </c>
      <c r="F12" s="446"/>
      <c r="G12" s="447" t="s">
        <v>37</v>
      </c>
      <c r="H12" s="606"/>
    </row>
    <row r="13" s="77" customFormat="1" ht="15" customHeight="1" spans="1:8">
      <c r="A13" s="442" t="s">
        <v>38</v>
      </c>
      <c r="B13" s="446"/>
      <c r="C13" s="442" t="s">
        <v>39</v>
      </c>
      <c r="D13" s="446"/>
      <c r="E13" s="611" t="s">
        <v>40</v>
      </c>
      <c r="F13" s="446"/>
      <c r="G13" s="447" t="s">
        <v>41</v>
      </c>
      <c r="H13" s="606"/>
    </row>
    <row r="14" s="77" customFormat="1" ht="15" customHeight="1" spans="1:8">
      <c r="A14" s="442" t="s">
        <v>42</v>
      </c>
      <c r="B14" s="608">
        <v>131.4</v>
      </c>
      <c r="C14" s="442" t="s">
        <v>43</v>
      </c>
      <c r="D14" s="446"/>
      <c r="E14" s="611" t="s">
        <v>44</v>
      </c>
      <c r="F14" s="446"/>
      <c r="G14" s="447" t="s">
        <v>45</v>
      </c>
      <c r="H14" s="606"/>
    </row>
    <row r="15" s="77" customFormat="1" ht="15" customHeight="1" spans="1:8">
      <c r="A15" s="442"/>
      <c r="B15" s="446"/>
      <c r="C15" s="442" t="s">
        <v>46</v>
      </c>
      <c r="D15" s="446"/>
      <c r="E15" s="611" t="s">
        <v>47</v>
      </c>
      <c r="F15" s="446"/>
      <c r="G15" s="447" t="s">
        <v>48</v>
      </c>
      <c r="H15" s="606"/>
    </row>
    <row r="16" s="77" customFormat="1" ht="15" customHeight="1" spans="1:8">
      <c r="A16" s="145"/>
      <c r="B16" s="446"/>
      <c r="C16" s="442" t="s">
        <v>49</v>
      </c>
      <c r="D16" s="446"/>
      <c r="E16" s="611" t="s">
        <v>50</v>
      </c>
      <c r="F16" s="385">
        <v>145</v>
      </c>
      <c r="G16" s="447" t="s">
        <v>51</v>
      </c>
      <c r="H16" s="606"/>
    </row>
    <row r="17" s="77" customFormat="1" ht="15" customHeight="1" spans="1:8">
      <c r="A17" s="442"/>
      <c r="B17" s="446"/>
      <c r="C17" s="442" t="s">
        <v>52</v>
      </c>
      <c r="D17" s="446"/>
      <c r="E17" s="611" t="s">
        <v>53</v>
      </c>
      <c r="F17" s="385">
        <v>180</v>
      </c>
      <c r="G17" s="447" t="s">
        <v>54</v>
      </c>
      <c r="H17" s="606"/>
    </row>
    <row r="18" s="77" customFormat="1" ht="15" customHeight="1" spans="1:8">
      <c r="A18" s="442"/>
      <c r="B18" s="446"/>
      <c r="C18" s="448" t="s">
        <v>55</v>
      </c>
      <c r="D18" s="446"/>
      <c r="E18" s="442" t="s">
        <v>56</v>
      </c>
      <c r="F18" s="446"/>
      <c r="G18" s="447" t="s">
        <v>57</v>
      </c>
      <c r="H18" s="606"/>
    </row>
    <row r="19" s="77" customFormat="1" ht="15" customHeight="1" spans="1:8">
      <c r="A19" s="145"/>
      <c r="B19" s="446"/>
      <c r="C19" s="448" t="s">
        <v>58</v>
      </c>
      <c r="D19" s="446"/>
      <c r="E19" s="442" t="s">
        <v>59</v>
      </c>
      <c r="F19" s="446"/>
      <c r="G19" s="447" t="s">
        <v>60</v>
      </c>
      <c r="H19" s="606"/>
    </row>
    <row r="20" s="77" customFormat="1" ht="15.75" customHeight="1" spans="1:8">
      <c r="A20" s="145"/>
      <c r="B20" s="446"/>
      <c r="C20" s="448" t="s">
        <v>61</v>
      </c>
      <c r="D20" s="446"/>
      <c r="E20" s="442" t="s">
        <v>62</v>
      </c>
      <c r="F20" s="446"/>
      <c r="G20" s="447" t="s">
        <v>63</v>
      </c>
      <c r="H20" s="606"/>
    </row>
    <row r="21" s="77" customFormat="1" ht="15" customHeight="1" spans="1:8">
      <c r="A21" s="442"/>
      <c r="B21" s="446"/>
      <c r="C21" s="448" t="s">
        <v>64</v>
      </c>
      <c r="D21" s="446"/>
      <c r="E21" s="442"/>
      <c r="F21" s="446"/>
      <c r="G21" s="447"/>
      <c r="H21" s="606"/>
    </row>
    <row r="22" s="77" customFormat="1" ht="15" customHeight="1" spans="1:8">
      <c r="A22" s="442"/>
      <c r="B22" s="446"/>
      <c r="C22" s="448" t="s">
        <v>65</v>
      </c>
      <c r="D22" s="446"/>
      <c r="E22" s="442"/>
      <c r="F22" s="446"/>
      <c r="G22" s="447"/>
      <c r="H22" s="606"/>
    </row>
    <row r="23" s="77" customFormat="1" ht="15" customHeight="1" spans="1:8">
      <c r="A23" s="442"/>
      <c r="B23" s="446"/>
      <c r="C23" s="448" t="s">
        <v>66</v>
      </c>
      <c r="D23" s="446"/>
      <c r="E23" s="442"/>
      <c r="F23" s="446"/>
      <c r="G23" s="447"/>
      <c r="H23" s="606"/>
    </row>
    <row r="24" s="77" customFormat="1" ht="15" customHeight="1" spans="1:8">
      <c r="A24" s="442"/>
      <c r="B24" s="446"/>
      <c r="C24" s="448" t="s">
        <v>67</v>
      </c>
      <c r="D24" s="446"/>
      <c r="E24" s="442"/>
      <c r="F24" s="446"/>
      <c r="G24" s="447"/>
      <c r="H24" s="606"/>
    </row>
    <row r="25" s="77" customFormat="1" ht="15" customHeight="1" spans="1:8">
      <c r="A25" s="442"/>
      <c r="B25" s="446"/>
      <c r="C25" s="448" t="s">
        <v>68</v>
      </c>
      <c r="D25" s="446"/>
      <c r="E25" s="442"/>
      <c r="F25" s="446"/>
      <c r="G25" s="447"/>
      <c r="H25" s="606"/>
    </row>
    <row r="26" s="77" customFormat="1" ht="15" customHeight="1" spans="1:8">
      <c r="A26" s="449" t="s">
        <v>69</v>
      </c>
      <c r="B26" s="446"/>
      <c r="C26" s="449" t="s">
        <v>70</v>
      </c>
      <c r="D26" s="446"/>
      <c r="E26" s="449" t="s">
        <v>70</v>
      </c>
      <c r="F26" s="446"/>
      <c r="G26" s="314" t="s">
        <v>71</v>
      </c>
      <c r="H26" s="606"/>
    </row>
    <row r="27" s="77" customFormat="1" ht="15" customHeight="1" spans="1:8">
      <c r="A27" s="442" t="s">
        <v>72</v>
      </c>
      <c r="B27" s="446">
        <v>0</v>
      </c>
      <c r="C27" s="442"/>
      <c r="D27" s="446"/>
      <c r="E27" s="442"/>
      <c r="F27" s="446"/>
      <c r="G27" s="314"/>
      <c r="H27" s="606"/>
    </row>
    <row r="28" s="77" customFormat="1" ht="13.5" customHeight="1" spans="1:8">
      <c r="A28" s="449" t="s">
        <v>73</v>
      </c>
      <c r="B28" s="385">
        <v>1508.59</v>
      </c>
      <c r="C28" s="449" t="s">
        <v>74</v>
      </c>
      <c r="D28" s="446"/>
      <c r="E28" s="449" t="s">
        <v>74</v>
      </c>
      <c r="F28" s="385">
        <v>1508.59</v>
      </c>
      <c r="G28" s="314" t="s">
        <v>74</v>
      </c>
      <c r="H28" s="606"/>
    </row>
    <row r="29" spans="1:6">
      <c r="A29" s="612"/>
      <c r="B29" s="612"/>
      <c r="C29" s="612"/>
      <c r="D29" s="612"/>
      <c r="E29" s="612"/>
      <c r="F29" s="612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"/>
  <sheetViews>
    <sheetView showGridLines="0" showZeros="0" workbookViewId="0">
      <selection activeCell="F11" sqref="F11"/>
    </sheetView>
  </sheetViews>
  <sheetFormatPr defaultColWidth="6.875" defaultRowHeight="23.1" customHeight="1"/>
  <cols>
    <col min="1" max="1" width="8.375" style="588" customWidth="1"/>
    <col min="2" max="2" width="22.5" style="588" customWidth="1"/>
    <col min="3" max="3" width="11.5" style="588" customWidth="1"/>
    <col min="4" max="13" width="9.875" style="588" customWidth="1"/>
    <col min="14" max="255" width="6.75" style="588" customWidth="1"/>
    <col min="256" max="16384" width="6.875" style="589"/>
  </cols>
  <sheetData>
    <row r="1" customHeight="1" spans="2:13">
      <c r="B1" s="590"/>
      <c r="C1" s="590"/>
      <c r="D1" s="590"/>
      <c r="E1" s="590"/>
      <c r="F1" s="590"/>
      <c r="G1" s="590"/>
      <c r="H1" s="590"/>
      <c r="I1" s="590"/>
      <c r="J1" s="590"/>
      <c r="M1" s="599" t="s">
        <v>75</v>
      </c>
    </row>
    <row r="2" customHeight="1" spans="1:13">
      <c r="A2" s="591" t="s">
        <v>76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</row>
    <row r="3" customHeight="1" spans="2:13">
      <c r="B3" s="592"/>
      <c r="C3" s="592"/>
      <c r="D3" s="593"/>
      <c r="E3" s="593"/>
      <c r="F3" s="593"/>
      <c r="G3" s="592"/>
      <c r="H3" s="592"/>
      <c r="I3" s="592"/>
      <c r="J3" s="592"/>
      <c r="L3" s="600" t="s">
        <v>77</v>
      </c>
      <c r="M3" s="600"/>
    </row>
    <row r="4" customHeight="1" spans="1:13">
      <c r="A4" s="594" t="s">
        <v>78</v>
      </c>
      <c r="B4" s="594" t="s">
        <v>79</v>
      </c>
      <c r="C4" s="595" t="s">
        <v>80</v>
      </c>
      <c r="D4" s="596" t="s">
        <v>81</v>
      </c>
      <c r="E4" s="596"/>
      <c r="F4" s="596"/>
      <c r="G4" s="594" t="s">
        <v>82</v>
      </c>
      <c r="H4" s="594" t="s">
        <v>83</v>
      </c>
      <c r="I4" s="594" t="s">
        <v>84</v>
      </c>
      <c r="J4" s="594" t="s">
        <v>85</v>
      </c>
      <c r="K4" s="594" t="s">
        <v>86</v>
      </c>
      <c r="L4" s="601" t="s">
        <v>87</v>
      </c>
      <c r="M4" s="602" t="s">
        <v>88</v>
      </c>
    </row>
    <row r="5" ht="36" customHeight="1" spans="1:13">
      <c r="A5" s="594"/>
      <c r="B5" s="594"/>
      <c r="C5" s="594"/>
      <c r="D5" s="594" t="s">
        <v>89</v>
      </c>
      <c r="E5" s="594" t="s">
        <v>90</v>
      </c>
      <c r="F5" s="594" t="s">
        <v>91</v>
      </c>
      <c r="G5" s="594"/>
      <c r="H5" s="594"/>
      <c r="I5" s="594"/>
      <c r="J5" s="594"/>
      <c r="K5" s="594"/>
      <c r="L5" s="594"/>
      <c r="M5" s="603"/>
    </row>
    <row r="6" customHeight="1" spans="1:13">
      <c r="A6" s="132" t="s">
        <v>92</v>
      </c>
      <c r="B6" s="132" t="s">
        <v>93</v>
      </c>
      <c r="C6" s="132">
        <v>1</v>
      </c>
      <c r="D6" s="132">
        <v>2</v>
      </c>
      <c r="E6" s="132">
        <v>3</v>
      </c>
      <c r="F6" s="132">
        <v>4</v>
      </c>
      <c r="G6" s="132">
        <v>5</v>
      </c>
      <c r="H6" s="132">
        <v>6</v>
      </c>
      <c r="I6" s="132">
        <v>7</v>
      </c>
      <c r="J6" s="132">
        <v>8</v>
      </c>
      <c r="K6" s="132">
        <v>9</v>
      </c>
      <c r="L6" s="132">
        <v>10</v>
      </c>
      <c r="M6" s="604">
        <v>11</v>
      </c>
    </row>
    <row r="7" s="587" customFormat="1" ht="30" customHeight="1" spans="1:255">
      <c r="A7" s="283" t="s">
        <v>94</v>
      </c>
      <c r="B7" s="137" t="s">
        <v>80</v>
      </c>
      <c r="C7" s="133">
        <v>1508.59</v>
      </c>
      <c r="D7" s="133">
        <v>930.68</v>
      </c>
      <c r="E7" s="281">
        <v>892.08</v>
      </c>
      <c r="F7" s="133">
        <v>38.6</v>
      </c>
      <c r="G7" s="290"/>
      <c r="H7" s="290">
        <v>0</v>
      </c>
      <c r="I7" s="290">
        <v>0</v>
      </c>
      <c r="J7" s="133">
        <v>446.51</v>
      </c>
      <c r="K7" s="288">
        <v>0</v>
      </c>
      <c r="L7" s="133">
        <v>131.4</v>
      </c>
      <c r="M7" s="605">
        <v>0</v>
      </c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97"/>
      <c r="AD7" s="597"/>
      <c r="AE7" s="597"/>
      <c r="AF7" s="597"/>
      <c r="AG7" s="597"/>
      <c r="AH7" s="597"/>
      <c r="AI7" s="597"/>
      <c r="AJ7" s="597"/>
      <c r="AK7" s="597"/>
      <c r="AL7" s="597"/>
      <c r="AM7" s="597"/>
      <c r="AN7" s="597"/>
      <c r="AO7" s="597"/>
      <c r="AP7" s="597"/>
      <c r="AQ7" s="597"/>
      <c r="AR7" s="597"/>
      <c r="AS7" s="597"/>
      <c r="AT7" s="597"/>
      <c r="AU7" s="597"/>
      <c r="AV7" s="597"/>
      <c r="AW7" s="597"/>
      <c r="AX7" s="597"/>
      <c r="AY7" s="597"/>
      <c r="AZ7" s="597"/>
      <c r="BA7" s="597"/>
      <c r="BB7" s="597"/>
      <c r="BC7" s="597"/>
      <c r="BD7" s="597"/>
      <c r="BE7" s="597"/>
      <c r="BF7" s="597"/>
      <c r="BG7" s="597"/>
      <c r="BH7" s="597"/>
      <c r="BI7" s="597"/>
      <c r="BJ7" s="597"/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  <c r="BX7" s="597"/>
      <c r="BY7" s="597"/>
      <c r="BZ7" s="597"/>
      <c r="CA7" s="597"/>
      <c r="CB7" s="597"/>
      <c r="CC7" s="597"/>
      <c r="CD7" s="597"/>
      <c r="CE7" s="597"/>
      <c r="CF7" s="597"/>
      <c r="CG7" s="597"/>
      <c r="CH7" s="597"/>
      <c r="CI7" s="597"/>
      <c r="CJ7" s="597"/>
      <c r="CK7" s="597"/>
      <c r="CL7" s="597"/>
      <c r="CM7" s="597"/>
      <c r="CN7" s="597"/>
      <c r="CO7" s="597"/>
      <c r="CP7" s="597"/>
      <c r="CQ7" s="597"/>
      <c r="CR7" s="597"/>
      <c r="CS7" s="597"/>
      <c r="CT7" s="597"/>
      <c r="CU7" s="597"/>
      <c r="CV7" s="597"/>
      <c r="CW7" s="597"/>
      <c r="CX7" s="597"/>
      <c r="CY7" s="597"/>
      <c r="CZ7" s="597"/>
      <c r="DA7" s="597"/>
      <c r="DB7" s="597"/>
      <c r="DC7" s="597"/>
      <c r="DD7" s="597"/>
      <c r="DE7" s="597"/>
      <c r="DF7" s="597"/>
      <c r="DG7" s="597"/>
      <c r="DH7" s="597"/>
      <c r="DI7" s="597"/>
      <c r="DJ7" s="597"/>
      <c r="DK7" s="597"/>
      <c r="DL7" s="597"/>
      <c r="DM7" s="597"/>
      <c r="DN7" s="597"/>
      <c r="DO7" s="597"/>
      <c r="DP7" s="597"/>
      <c r="DQ7" s="597"/>
      <c r="DR7" s="597"/>
      <c r="DS7" s="597"/>
      <c r="DT7" s="597"/>
      <c r="DU7" s="597"/>
      <c r="DV7" s="597"/>
      <c r="DW7" s="597"/>
      <c r="DX7" s="597"/>
      <c r="DY7" s="597"/>
      <c r="DZ7" s="597"/>
      <c r="EA7" s="597"/>
      <c r="EB7" s="597"/>
      <c r="EC7" s="597"/>
      <c r="ED7" s="597"/>
      <c r="EE7" s="597"/>
      <c r="EF7" s="597"/>
      <c r="EG7" s="597"/>
      <c r="EH7" s="597"/>
      <c r="EI7" s="597"/>
      <c r="EJ7" s="597"/>
      <c r="EK7" s="597"/>
      <c r="EL7" s="597"/>
      <c r="EM7" s="597"/>
      <c r="EN7" s="597"/>
      <c r="EO7" s="597"/>
      <c r="EP7" s="597"/>
      <c r="EQ7" s="597"/>
      <c r="ER7" s="597"/>
      <c r="ES7" s="597"/>
      <c r="ET7" s="597"/>
      <c r="EU7" s="597"/>
      <c r="EV7" s="597"/>
      <c r="EW7" s="597"/>
      <c r="EX7" s="597"/>
      <c r="EY7" s="597"/>
      <c r="EZ7" s="597"/>
      <c r="FA7" s="597"/>
      <c r="FB7" s="597"/>
      <c r="FC7" s="597"/>
      <c r="FD7" s="597"/>
      <c r="FE7" s="597"/>
      <c r="FF7" s="597"/>
      <c r="FG7" s="597"/>
      <c r="FH7" s="597"/>
      <c r="FI7" s="597"/>
      <c r="FJ7" s="597"/>
      <c r="FK7" s="597"/>
      <c r="FL7" s="597"/>
      <c r="FM7" s="597"/>
      <c r="FN7" s="597"/>
      <c r="FO7" s="597"/>
      <c r="FP7" s="597"/>
      <c r="FQ7" s="597"/>
      <c r="FR7" s="597"/>
      <c r="FS7" s="597"/>
      <c r="FT7" s="597"/>
      <c r="FU7" s="597"/>
      <c r="FV7" s="597"/>
      <c r="FW7" s="597"/>
      <c r="FX7" s="597"/>
      <c r="FY7" s="597"/>
      <c r="FZ7" s="597"/>
      <c r="GA7" s="597"/>
      <c r="GB7" s="597"/>
      <c r="GC7" s="597"/>
      <c r="GD7" s="597"/>
      <c r="GE7" s="597"/>
      <c r="GF7" s="597"/>
      <c r="GG7" s="597"/>
      <c r="GH7" s="597"/>
      <c r="GI7" s="597"/>
      <c r="GJ7" s="597"/>
      <c r="GK7" s="597"/>
      <c r="GL7" s="597"/>
      <c r="GM7" s="597"/>
      <c r="GN7" s="597"/>
      <c r="GO7" s="597"/>
      <c r="GP7" s="597"/>
      <c r="GQ7" s="597"/>
      <c r="GR7" s="597"/>
      <c r="GS7" s="597"/>
      <c r="GT7" s="597"/>
      <c r="GU7" s="597"/>
      <c r="GV7" s="597"/>
      <c r="GW7" s="597"/>
      <c r="GX7" s="597"/>
      <c r="GY7" s="597"/>
      <c r="GZ7" s="597"/>
      <c r="HA7" s="597"/>
      <c r="HB7" s="597"/>
      <c r="HC7" s="597"/>
      <c r="HD7" s="597"/>
      <c r="HE7" s="597"/>
      <c r="HF7" s="597"/>
      <c r="HG7" s="597"/>
      <c r="HH7" s="597"/>
      <c r="HI7" s="597"/>
      <c r="HJ7" s="597"/>
      <c r="HK7" s="597"/>
      <c r="HL7" s="597"/>
      <c r="HM7" s="597"/>
      <c r="HN7" s="597"/>
      <c r="HO7" s="597"/>
      <c r="HP7" s="597"/>
      <c r="HQ7" s="597"/>
      <c r="HR7" s="597"/>
      <c r="HS7" s="597"/>
      <c r="HT7" s="597"/>
      <c r="HU7" s="597"/>
      <c r="HV7" s="597"/>
      <c r="HW7" s="597"/>
      <c r="HX7" s="597"/>
      <c r="HY7" s="597"/>
      <c r="HZ7" s="597"/>
      <c r="IA7" s="597"/>
      <c r="IB7" s="597"/>
      <c r="IC7" s="597"/>
      <c r="ID7" s="597"/>
      <c r="IE7" s="597"/>
      <c r="IF7" s="597"/>
      <c r="IG7" s="597"/>
      <c r="IH7" s="597"/>
      <c r="II7" s="597"/>
      <c r="IJ7" s="597"/>
      <c r="IK7" s="597"/>
      <c r="IL7" s="597"/>
      <c r="IM7" s="597"/>
      <c r="IN7" s="597"/>
      <c r="IO7" s="597"/>
      <c r="IP7" s="597"/>
      <c r="IQ7" s="597"/>
      <c r="IR7" s="597"/>
      <c r="IS7" s="597"/>
      <c r="IT7" s="597"/>
      <c r="IU7" s="597"/>
    </row>
    <row r="8" s="587" customFormat="1" ht="30" customHeight="1" spans="1:255">
      <c r="A8" s="283" t="s">
        <v>95</v>
      </c>
      <c r="B8" s="284" t="s">
        <v>96</v>
      </c>
      <c r="C8" s="144">
        <v>649.88</v>
      </c>
      <c r="D8" s="133">
        <v>549.88</v>
      </c>
      <c r="E8" s="285">
        <v>549.88</v>
      </c>
      <c r="F8" s="144"/>
      <c r="G8" s="290"/>
      <c r="H8" s="290"/>
      <c r="I8" s="290"/>
      <c r="J8" s="144">
        <v>70</v>
      </c>
      <c r="K8" s="290"/>
      <c r="L8" s="144">
        <v>30</v>
      </c>
      <c r="M8" s="605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7"/>
      <c r="AE8" s="597"/>
      <c r="AF8" s="597"/>
      <c r="AG8" s="597"/>
      <c r="AH8" s="597"/>
      <c r="AI8" s="597"/>
      <c r="AJ8" s="597"/>
      <c r="AK8" s="597"/>
      <c r="AL8" s="597"/>
      <c r="AM8" s="597"/>
      <c r="AN8" s="597"/>
      <c r="AO8" s="597"/>
      <c r="AP8" s="597"/>
      <c r="AQ8" s="597"/>
      <c r="AR8" s="597"/>
      <c r="AS8" s="597"/>
      <c r="AT8" s="597"/>
      <c r="AU8" s="597"/>
      <c r="AV8" s="597"/>
      <c r="AW8" s="597"/>
      <c r="AX8" s="597"/>
      <c r="AY8" s="597"/>
      <c r="AZ8" s="597"/>
      <c r="BA8" s="597"/>
      <c r="BB8" s="597"/>
      <c r="BC8" s="597"/>
      <c r="BD8" s="597"/>
      <c r="BE8" s="597"/>
      <c r="BF8" s="597"/>
      <c r="BG8" s="597"/>
      <c r="BH8" s="597"/>
      <c r="BI8" s="597"/>
      <c r="BJ8" s="597"/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  <c r="BV8" s="597"/>
      <c r="BW8" s="597"/>
      <c r="BX8" s="597"/>
      <c r="BY8" s="597"/>
      <c r="BZ8" s="597"/>
      <c r="CA8" s="597"/>
      <c r="CB8" s="597"/>
      <c r="CC8" s="597"/>
      <c r="CD8" s="597"/>
      <c r="CE8" s="597"/>
      <c r="CF8" s="597"/>
      <c r="CG8" s="597"/>
      <c r="CH8" s="597"/>
      <c r="CI8" s="597"/>
      <c r="CJ8" s="597"/>
      <c r="CK8" s="597"/>
      <c r="CL8" s="597"/>
      <c r="CM8" s="597"/>
      <c r="CN8" s="597"/>
      <c r="CO8" s="597"/>
      <c r="CP8" s="597"/>
      <c r="CQ8" s="597"/>
      <c r="CR8" s="597"/>
      <c r="CS8" s="597"/>
      <c r="CT8" s="597"/>
      <c r="CU8" s="597"/>
      <c r="CV8" s="597"/>
      <c r="CW8" s="597"/>
      <c r="CX8" s="597"/>
      <c r="CY8" s="597"/>
      <c r="CZ8" s="597"/>
      <c r="DA8" s="597"/>
      <c r="DB8" s="597"/>
      <c r="DC8" s="597"/>
      <c r="DD8" s="597"/>
      <c r="DE8" s="597"/>
      <c r="DF8" s="597"/>
      <c r="DG8" s="597"/>
      <c r="DH8" s="597"/>
      <c r="DI8" s="597"/>
      <c r="DJ8" s="597"/>
      <c r="DK8" s="597"/>
      <c r="DL8" s="597"/>
      <c r="DM8" s="597"/>
      <c r="DN8" s="597"/>
      <c r="DO8" s="597"/>
      <c r="DP8" s="597"/>
      <c r="DQ8" s="597"/>
      <c r="DR8" s="597"/>
      <c r="DS8" s="597"/>
      <c r="DT8" s="597"/>
      <c r="DU8" s="597"/>
      <c r="DV8" s="597"/>
      <c r="DW8" s="597"/>
      <c r="DX8" s="597"/>
      <c r="DY8" s="597"/>
      <c r="DZ8" s="597"/>
      <c r="EA8" s="597"/>
      <c r="EB8" s="597"/>
      <c r="EC8" s="597"/>
      <c r="ED8" s="597"/>
      <c r="EE8" s="597"/>
      <c r="EF8" s="597"/>
      <c r="EG8" s="597"/>
      <c r="EH8" s="597"/>
      <c r="EI8" s="597"/>
      <c r="EJ8" s="597"/>
      <c r="EK8" s="597"/>
      <c r="EL8" s="597"/>
      <c r="EM8" s="597"/>
      <c r="EN8" s="597"/>
      <c r="EO8" s="597"/>
      <c r="EP8" s="597"/>
      <c r="EQ8" s="597"/>
      <c r="ER8" s="597"/>
      <c r="ES8" s="597"/>
      <c r="ET8" s="597"/>
      <c r="EU8" s="597"/>
      <c r="EV8" s="597"/>
      <c r="EW8" s="597"/>
      <c r="EX8" s="597"/>
      <c r="EY8" s="597"/>
      <c r="EZ8" s="597"/>
      <c r="FA8" s="597"/>
      <c r="FB8" s="597"/>
      <c r="FC8" s="597"/>
      <c r="FD8" s="597"/>
      <c r="FE8" s="597"/>
      <c r="FF8" s="597"/>
      <c r="FG8" s="597"/>
      <c r="FH8" s="597"/>
      <c r="FI8" s="597"/>
      <c r="FJ8" s="597"/>
      <c r="FK8" s="597"/>
      <c r="FL8" s="597"/>
      <c r="FM8" s="597"/>
      <c r="FN8" s="597"/>
      <c r="FO8" s="597"/>
      <c r="FP8" s="597"/>
      <c r="FQ8" s="597"/>
      <c r="FR8" s="597"/>
      <c r="FS8" s="597"/>
      <c r="FT8" s="597"/>
      <c r="FU8" s="597"/>
      <c r="FV8" s="597"/>
      <c r="FW8" s="597"/>
      <c r="FX8" s="597"/>
      <c r="FY8" s="597"/>
      <c r="FZ8" s="597"/>
      <c r="GA8" s="597"/>
      <c r="GB8" s="597"/>
      <c r="GC8" s="597"/>
      <c r="GD8" s="597"/>
      <c r="GE8" s="597"/>
      <c r="GF8" s="597"/>
      <c r="GG8" s="597"/>
      <c r="GH8" s="597"/>
      <c r="GI8" s="597"/>
      <c r="GJ8" s="597"/>
      <c r="GK8" s="597"/>
      <c r="GL8" s="597"/>
      <c r="GM8" s="597"/>
      <c r="GN8" s="597"/>
      <c r="GO8" s="597"/>
      <c r="GP8" s="597"/>
      <c r="GQ8" s="597"/>
      <c r="GR8" s="597"/>
      <c r="GS8" s="597"/>
      <c r="GT8" s="597"/>
      <c r="GU8" s="597"/>
      <c r="GV8" s="597"/>
      <c r="GW8" s="597"/>
      <c r="GX8" s="597"/>
      <c r="GY8" s="597"/>
      <c r="GZ8" s="597"/>
      <c r="HA8" s="597"/>
      <c r="HB8" s="597"/>
      <c r="HC8" s="597"/>
      <c r="HD8" s="597"/>
      <c r="HE8" s="597"/>
      <c r="HF8" s="597"/>
      <c r="HG8" s="597"/>
      <c r="HH8" s="597"/>
      <c r="HI8" s="597"/>
      <c r="HJ8" s="597"/>
      <c r="HK8" s="597"/>
      <c r="HL8" s="597"/>
      <c r="HM8" s="597"/>
      <c r="HN8" s="597"/>
      <c r="HO8" s="597"/>
      <c r="HP8" s="597"/>
      <c r="HQ8" s="597"/>
      <c r="HR8" s="597"/>
      <c r="HS8" s="597"/>
      <c r="HT8" s="597"/>
      <c r="HU8" s="597"/>
      <c r="HV8" s="597"/>
      <c r="HW8" s="597"/>
      <c r="HX8" s="597"/>
      <c r="HY8" s="597"/>
      <c r="HZ8" s="597"/>
      <c r="IA8" s="597"/>
      <c r="IB8" s="597"/>
      <c r="IC8" s="597"/>
      <c r="ID8" s="597"/>
      <c r="IE8" s="597"/>
      <c r="IF8" s="597"/>
      <c r="IG8" s="597"/>
      <c r="IH8" s="597"/>
      <c r="II8" s="597"/>
      <c r="IJ8" s="597"/>
      <c r="IK8" s="597"/>
      <c r="IL8" s="597"/>
      <c r="IM8" s="597"/>
      <c r="IN8" s="597"/>
      <c r="IO8" s="597"/>
      <c r="IP8" s="597"/>
      <c r="IQ8" s="597"/>
      <c r="IR8" s="597"/>
      <c r="IS8" s="597"/>
      <c r="IT8" s="597"/>
      <c r="IU8" s="597"/>
    </row>
    <row r="9" s="587" customFormat="1" ht="30" customHeight="1" spans="1:255">
      <c r="A9" s="283" t="s">
        <v>97</v>
      </c>
      <c r="B9" s="137" t="s">
        <v>98</v>
      </c>
      <c r="C9" s="144">
        <v>174.29</v>
      </c>
      <c r="D9" s="133">
        <v>120.53</v>
      </c>
      <c r="E9" s="285">
        <v>87.53</v>
      </c>
      <c r="F9" s="144">
        <v>33</v>
      </c>
      <c r="G9" s="290"/>
      <c r="H9" s="290"/>
      <c r="I9" s="290"/>
      <c r="J9" s="144">
        <v>31.76</v>
      </c>
      <c r="K9" s="290"/>
      <c r="L9" s="144">
        <v>22</v>
      </c>
      <c r="M9" s="605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  <c r="AD9" s="597"/>
      <c r="AE9" s="597"/>
      <c r="AF9" s="597"/>
      <c r="AG9" s="597"/>
      <c r="AH9" s="597"/>
      <c r="AI9" s="597"/>
      <c r="AJ9" s="597"/>
      <c r="AK9" s="597"/>
      <c r="AL9" s="597"/>
      <c r="AM9" s="597"/>
      <c r="AN9" s="597"/>
      <c r="AO9" s="597"/>
      <c r="AP9" s="597"/>
      <c r="AQ9" s="597"/>
      <c r="AR9" s="597"/>
      <c r="AS9" s="597"/>
      <c r="AT9" s="597"/>
      <c r="AU9" s="597"/>
      <c r="AV9" s="597"/>
      <c r="AW9" s="597"/>
      <c r="AX9" s="597"/>
      <c r="AY9" s="597"/>
      <c r="AZ9" s="597"/>
      <c r="BA9" s="597"/>
      <c r="BB9" s="597"/>
      <c r="BC9" s="597"/>
      <c r="BD9" s="597"/>
      <c r="BE9" s="597"/>
      <c r="BF9" s="597"/>
      <c r="BG9" s="597"/>
      <c r="BH9" s="597"/>
      <c r="BI9" s="597"/>
      <c r="BJ9" s="597"/>
      <c r="BK9" s="597"/>
      <c r="BL9" s="597"/>
      <c r="BM9" s="597"/>
      <c r="BN9" s="597"/>
      <c r="BO9" s="597"/>
      <c r="BP9" s="597"/>
      <c r="BQ9" s="597"/>
      <c r="BR9" s="597"/>
      <c r="BS9" s="597"/>
      <c r="BT9" s="597"/>
      <c r="BU9" s="597"/>
      <c r="BV9" s="597"/>
      <c r="BW9" s="597"/>
      <c r="BX9" s="597"/>
      <c r="BY9" s="597"/>
      <c r="BZ9" s="597"/>
      <c r="CA9" s="597"/>
      <c r="CB9" s="597"/>
      <c r="CC9" s="597"/>
      <c r="CD9" s="597"/>
      <c r="CE9" s="597"/>
      <c r="CF9" s="597"/>
      <c r="CG9" s="597"/>
      <c r="CH9" s="597"/>
      <c r="CI9" s="597"/>
      <c r="CJ9" s="597"/>
      <c r="CK9" s="597"/>
      <c r="CL9" s="597"/>
      <c r="CM9" s="597"/>
      <c r="CN9" s="597"/>
      <c r="CO9" s="597"/>
      <c r="CP9" s="597"/>
      <c r="CQ9" s="597"/>
      <c r="CR9" s="597"/>
      <c r="CS9" s="597"/>
      <c r="CT9" s="597"/>
      <c r="CU9" s="597"/>
      <c r="CV9" s="597"/>
      <c r="CW9" s="597"/>
      <c r="CX9" s="597"/>
      <c r="CY9" s="597"/>
      <c r="CZ9" s="597"/>
      <c r="DA9" s="597"/>
      <c r="DB9" s="597"/>
      <c r="DC9" s="597"/>
      <c r="DD9" s="597"/>
      <c r="DE9" s="597"/>
      <c r="DF9" s="597"/>
      <c r="DG9" s="597"/>
      <c r="DH9" s="597"/>
      <c r="DI9" s="597"/>
      <c r="DJ9" s="597"/>
      <c r="DK9" s="597"/>
      <c r="DL9" s="597"/>
      <c r="DM9" s="597"/>
      <c r="DN9" s="597"/>
      <c r="DO9" s="597"/>
      <c r="DP9" s="597"/>
      <c r="DQ9" s="597"/>
      <c r="DR9" s="597"/>
      <c r="DS9" s="597"/>
      <c r="DT9" s="597"/>
      <c r="DU9" s="597"/>
      <c r="DV9" s="597"/>
      <c r="DW9" s="597"/>
      <c r="DX9" s="597"/>
      <c r="DY9" s="597"/>
      <c r="DZ9" s="597"/>
      <c r="EA9" s="597"/>
      <c r="EB9" s="597"/>
      <c r="EC9" s="597"/>
      <c r="ED9" s="597"/>
      <c r="EE9" s="597"/>
      <c r="EF9" s="597"/>
      <c r="EG9" s="597"/>
      <c r="EH9" s="597"/>
      <c r="EI9" s="597"/>
      <c r="EJ9" s="597"/>
      <c r="EK9" s="597"/>
      <c r="EL9" s="597"/>
      <c r="EM9" s="597"/>
      <c r="EN9" s="597"/>
      <c r="EO9" s="597"/>
      <c r="EP9" s="597"/>
      <c r="EQ9" s="597"/>
      <c r="ER9" s="597"/>
      <c r="ES9" s="597"/>
      <c r="ET9" s="597"/>
      <c r="EU9" s="597"/>
      <c r="EV9" s="597"/>
      <c r="EW9" s="597"/>
      <c r="EX9" s="597"/>
      <c r="EY9" s="597"/>
      <c r="EZ9" s="597"/>
      <c r="FA9" s="597"/>
      <c r="FB9" s="597"/>
      <c r="FC9" s="597"/>
      <c r="FD9" s="597"/>
      <c r="FE9" s="597"/>
      <c r="FF9" s="597"/>
      <c r="FG9" s="597"/>
      <c r="FH9" s="597"/>
      <c r="FI9" s="597"/>
      <c r="FJ9" s="597"/>
      <c r="FK9" s="597"/>
      <c r="FL9" s="597"/>
      <c r="FM9" s="597"/>
      <c r="FN9" s="597"/>
      <c r="FO9" s="597"/>
      <c r="FP9" s="597"/>
      <c r="FQ9" s="597"/>
      <c r="FR9" s="597"/>
      <c r="FS9" s="597"/>
      <c r="FT9" s="597"/>
      <c r="FU9" s="597"/>
      <c r="FV9" s="597"/>
      <c r="FW9" s="597"/>
      <c r="FX9" s="597"/>
      <c r="FY9" s="597"/>
      <c r="FZ9" s="597"/>
      <c r="GA9" s="597"/>
      <c r="GB9" s="597"/>
      <c r="GC9" s="597"/>
      <c r="GD9" s="597"/>
      <c r="GE9" s="597"/>
      <c r="GF9" s="597"/>
      <c r="GG9" s="597"/>
      <c r="GH9" s="597"/>
      <c r="GI9" s="597"/>
      <c r="GJ9" s="597"/>
      <c r="GK9" s="597"/>
      <c r="GL9" s="597"/>
      <c r="GM9" s="597"/>
      <c r="GN9" s="597"/>
      <c r="GO9" s="597"/>
      <c r="GP9" s="597"/>
      <c r="GQ9" s="597"/>
      <c r="GR9" s="597"/>
      <c r="GS9" s="597"/>
      <c r="GT9" s="597"/>
      <c r="GU9" s="597"/>
      <c r="GV9" s="597"/>
      <c r="GW9" s="597"/>
      <c r="GX9" s="597"/>
      <c r="GY9" s="597"/>
      <c r="GZ9" s="597"/>
      <c r="HA9" s="597"/>
      <c r="HB9" s="597"/>
      <c r="HC9" s="597"/>
      <c r="HD9" s="597"/>
      <c r="HE9" s="597"/>
      <c r="HF9" s="597"/>
      <c r="HG9" s="597"/>
      <c r="HH9" s="597"/>
      <c r="HI9" s="597"/>
      <c r="HJ9" s="597"/>
      <c r="HK9" s="597"/>
      <c r="HL9" s="597"/>
      <c r="HM9" s="597"/>
      <c r="HN9" s="597"/>
      <c r="HO9" s="597"/>
      <c r="HP9" s="597"/>
      <c r="HQ9" s="597"/>
      <c r="HR9" s="597"/>
      <c r="HS9" s="597"/>
      <c r="HT9" s="597"/>
      <c r="HU9" s="597"/>
      <c r="HV9" s="597"/>
      <c r="HW9" s="597"/>
      <c r="HX9" s="597"/>
      <c r="HY9" s="597"/>
      <c r="HZ9" s="597"/>
      <c r="IA9" s="597"/>
      <c r="IB9" s="597"/>
      <c r="IC9" s="597"/>
      <c r="ID9" s="597"/>
      <c r="IE9" s="597"/>
      <c r="IF9" s="597"/>
      <c r="IG9" s="597"/>
      <c r="IH9" s="597"/>
      <c r="II9" s="597"/>
      <c r="IJ9" s="597"/>
      <c r="IK9" s="597"/>
      <c r="IL9" s="597"/>
      <c r="IM9" s="597"/>
      <c r="IN9" s="597"/>
      <c r="IO9" s="597"/>
      <c r="IP9" s="597"/>
      <c r="IQ9" s="597"/>
      <c r="IR9" s="597"/>
      <c r="IS9" s="597"/>
      <c r="IT9" s="597"/>
      <c r="IU9" s="597"/>
    </row>
    <row r="10" s="587" customFormat="1" ht="30" customHeight="1" spans="1:255">
      <c r="A10" s="283" t="s">
        <v>99</v>
      </c>
      <c r="B10" s="137" t="s">
        <v>100</v>
      </c>
      <c r="C10" s="144">
        <v>506.98</v>
      </c>
      <c r="D10" s="133">
        <v>170.73</v>
      </c>
      <c r="E10" s="285">
        <v>170.73</v>
      </c>
      <c r="F10" s="144"/>
      <c r="G10" s="290"/>
      <c r="H10" s="290"/>
      <c r="I10" s="290"/>
      <c r="J10" s="144">
        <v>315.25</v>
      </c>
      <c r="K10" s="290"/>
      <c r="L10" s="144">
        <v>21</v>
      </c>
      <c r="M10" s="605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597"/>
      <c r="AD10" s="597"/>
      <c r="AE10" s="597"/>
      <c r="AF10" s="597"/>
      <c r="AG10" s="597"/>
      <c r="AH10" s="597"/>
      <c r="AI10" s="597"/>
      <c r="AJ10" s="597"/>
      <c r="AK10" s="597"/>
      <c r="AL10" s="597"/>
      <c r="AM10" s="597"/>
      <c r="AN10" s="597"/>
      <c r="AO10" s="597"/>
      <c r="AP10" s="597"/>
      <c r="AQ10" s="597"/>
      <c r="AR10" s="597"/>
      <c r="AS10" s="597"/>
      <c r="AT10" s="597"/>
      <c r="AU10" s="597"/>
      <c r="AV10" s="597"/>
      <c r="AW10" s="597"/>
      <c r="AX10" s="597"/>
      <c r="AY10" s="597"/>
      <c r="AZ10" s="597"/>
      <c r="BA10" s="597"/>
      <c r="BB10" s="597"/>
      <c r="BC10" s="597"/>
      <c r="BD10" s="597"/>
      <c r="BE10" s="597"/>
      <c r="BF10" s="597"/>
      <c r="BG10" s="597"/>
      <c r="BH10" s="597"/>
      <c r="BI10" s="597"/>
      <c r="BJ10" s="597"/>
      <c r="BK10" s="597"/>
      <c r="BL10" s="597"/>
      <c r="BM10" s="597"/>
      <c r="BN10" s="597"/>
      <c r="BO10" s="597"/>
      <c r="BP10" s="597"/>
      <c r="BQ10" s="597"/>
      <c r="BR10" s="597"/>
      <c r="BS10" s="597"/>
      <c r="BT10" s="597"/>
      <c r="BU10" s="597"/>
      <c r="BV10" s="597"/>
      <c r="BW10" s="597"/>
      <c r="BX10" s="597"/>
      <c r="BY10" s="597"/>
      <c r="BZ10" s="597"/>
      <c r="CA10" s="597"/>
      <c r="CB10" s="597"/>
      <c r="CC10" s="597"/>
      <c r="CD10" s="597"/>
      <c r="CE10" s="597"/>
      <c r="CF10" s="597"/>
      <c r="CG10" s="597"/>
      <c r="CH10" s="597"/>
      <c r="CI10" s="597"/>
      <c r="CJ10" s="597"/>
      <c r="CK10" s="597"/>
      <c r="CL10" s="597"/>
      <c r="CM10" s="597"/>
      <c r="CN10" s="597"/>
      <c r="CO10" s="597"/>
      <c r="CP10" s="597"/>
      <c r="CQ10" s="597"/>
      <c r="CR10" s="597"/>
      <c r="CS10" s="597"/>
      <c r="CT10" s="597"/>
      <c r="CU10" s="597"/>
      <c r="CV10" s="597"/>
      <c r="CW10" s="597"/>
      <c r="CX10" s="597"/>
      <c r="CY10" s="597"/>
      <c r="CZ10" s="597"/>
      <c r="DA10" s="597"/>
      <c r="DB10" s="597"/>
      <c r="DC10" s="597"/>
      <c r="DD10" s="597"/>
      <c r="DE10" s="597"/>
      <c r="DF10" s="597"/>
      <c r="DG10" s="597"/>
      <c r="DH10" s="597"/>
      <c r="DI10" s="597"/>
      <c r="DJ10" s="597"/>
      <c r="DK10" s="597"/>
      <c r="DL10" s="597"/>
      <c r="DM10" s="597"/>
      <c r="DN10" s="597"/>
      <c r="DO10" s="597"/>
      <c r="DP10" s="597"/>
      <c r="DQ10" s="597"/>
      <c r="DR10" s="597"/>
      <c r="DS10" s="597"/>
      <c r="DT10" s="597"/>
      <c r="DU10" s="597"/>
      <c r="DV10" s="597"/>
      <c r="DW10" s="597"/>
      <c r="DX10" s="597"/>
      <c r="DY10" s="597"/>
      <c r="DZ10" s="597"/>
      <c r="EA10" s="597"/>
      <c r="EB10" s="597"/>
      <c r="EC10" s="597"/>
      <c r="ED10" s="597"/>
      <c r="EE10" s="597"/>
      <c r="EF10" s="597"/>
      <c r="EG10" s="597"/>
      <c r="EH10" s="597"/>
      <c r="EI10" s="597"/>
      <c r="EJ10" s="597"/>
      <c r="EK10" s="597"/>
      <c r="EL10" s="597"/>
      <c r="EM10" s="597"/>
      <c r="EN10" s="597"/>
      <c r="EO10" s="597"/>
      <c r="EP10" s="597"/>
      <c r="EQ10" s="597"/>
      <c r="ER10" s="597"/>
      <c r="ES10" s="597"/>
      <c r="ET10" s="597"/>
      <c r="EU10" s="597"/>
      <c r="EV10" s="597"/>
      <c r="EW10" s="597"/>
      <c r="EX10" s="597"/>
      <c r="EY10" s="597"/>
      <c r="EZ10" s="597"/>
      <c r="FA10" s="597"/>
      <c r="FB10" s="597"/>
      <c r="FC10" s="597"/>
      <c r="FD10" s="597"/>
      <c r="FE10" s="597"/>
      <c r="FF10" s="597"/>
      <c r="FG10" s="597"/>
      <c r="FH10" s="597"/>
      <c r="FI10" s="597"/>
      <c r="FJ10" s="597"/>
      <c r="FK10" s="597"/>
      <c r="FL10" s="597"/>
      <c r="FM10" s="597"/>
      <c r="FN10" s="597"/>
      <c r="FO10" s="597"/>
      <c r="FP10" s="597"/>
      <c r="FQ10" s="597"/>
      <c r="FR10" s="597"/>
      <c r="FS10" s="597"/>
      <c r="FT10" s="597"/>
      <c r="FU10" s="597"/>
      <c r="FV10" s="597"/>
      <c r="FW10" s="597"/>
      <c r="FX10" s="597"/>
      <c r="FY10" s="597"/>
      <c r="FZ10" s="597"/>
      <c r="GA10" s="597"/>
      <c r="GB10" s="597"/>
      <c r="GC10" s="597"/>
      <c r="GD10" s="597"/>
      <c r="GE10" s="597"/>
      <c r="GF10" s="597"/>
      <c r="GG10" s="597"/>
      <c r="GH10" s="597"/>
      <c r="GI10" s="597"/>
      <c r="GJ10" s="597"/>
      <c r="GK10" s="597"/>
      <c r="GL10" s="597"/>
      <c r="GM10" s="597"/>
      <c r="GN10" s="597"/>
      <c r="GO10" s="597"/>
      <c r="GP10" s="597"/>
      <c r="GQ10" s="597"/>
      <c r="GR10" s="597"/>
      <c r="GS10" s="597"/>
      <c r="GT10" s="597"/>
      <c r="GU10" s="597"/>
      <c r="GV10" s="597"/>
      <c r="GW10" s="597"/>
      <c r="GX10" s="597"/>
      <c r="GY10" s="597"/>
      <c r="GZ10" s="597"/>
      <c r="HA10" s="597"/>
      <c r="HB10" s="597"/>
      <c r="HC10" s="597"/>
      <c r="HD10" s="597"/>
      <c r="HE10" s="597"/>
      <c r="HF10" s="597"/>
      <c r="HG10" s="597"/>
      <c r="HH10" s="597"/>
      <c r="HI10" s="597"/>
      <c r="HJ10" s="597"/>
      <c r="HK10" s="597"/>
      <c r="HL10" s="597"/>
      <c r="HM10" s="597"/>
      <c r="HN10" s="597"/>
      <c r="HO10" s="597"/>
      <c r="HP10" s="597"/>
      <c r="HQ10" s="597"/>
      <c r="HR10" s="597"/>
      <c r="HS10" s="597"/>
      <c r="HT10" s="597"/>
      <c r="HU10" s="597"/>
      <c r="HV10" s="597"/>
      <c r="HW10" s="597"/>
      <c r="HX10" s="597"/>
      <c r="HY10" s="597"/>
      <c r="HZ10" s="597"/>
      <c r="IA10" s="597"/>
      <c r="IB10" s="597"/>
      <c r="IC10" s="597"/>
      <c r="ID10" s="597"/>
      <c r="IE10" s="597"/>
      <c r="IF10" s="597"/>
      <c r="IG10" s="597"/>
      <c r="IH10" s="597"/>
      <c r="II10" s="597"/>
      <c r="IJ10" s="597"/>
      <c r="IK10" s="597"/>
      <c r="IL10" s="597"/>
      <c r="IM10" s="597"/>
      <c r="IN10" s="597"/>
      <c r="IO10" s="597"/>
      <c r="IP10" s="597"/>
      <c r="IQ10" s="597"/>
      <c r="IR10" s="597"/>
      <c r="IS10" s="597"/>
      <c r="IT10" s="597"/>
      <c r="IU10" s="597"/>
    </row>
    <row r="11" s="587" customFormat="1" ht="30" customHeight="1" spans="1:255">
      <c r="A11" s="283" t="s">
        <v>101</v>
      </c>
      <c r="B11" s="137" t="s">
        <v>102</v>
      </c>
      <c r="C11" s="144">
        <v>141.04</v>
      </c>
      <c r="D11" s="133">
        <v>57.14</v>
      </c>
      <c r="E11" s="285">
        <v>51.54</v>
      </c>
      <c r="F11" s="144">
        <v>5.6</v>
      </c>
      <c r="G11" s="290"/>
      <c r="H11" s="290"/>
      <c r="I11" s="290"/>
      <c r="J11" s="144">
        <v>27.5</v>
      </c>
      <c r="K11" s="290"/>
      <c r="L11" s="144">
        <v>56.4</v>
      </c>
      <c r="M11" s="605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597"/>
      <c r="AM11" s="597"/>
      <c r="AN11" s="597"/>
      <c r="AO11" s="597"/>
      <c r="AP11" s="597"/>
      <c r="AQ11" s="597"/>
      <c r="AR11" s="597"/>
      <c r="AS11" s="597"/>
      <c r="AT11" s="597"/>
      <c r="AU11" s="597"/>
      <c r="AV11" s="597"/>
      <c r="AW11" s="597"/>
      <c r="AX11" s="597"/>
      <c r="AY11" s="597"/>
      <c r="AZ11" s="597"/>
      <c r="BA11" s="597"/>
      <c r="BB11" s="597"/>
      <c r="BC11" s="597"/>
      <c r="BD11" s="597"/>
      <c r="BE11" s="597"/>
      <c r="BF11" s="597"/>
      <c r="BG11" s="597"/>
      <c r="BH11" s="597"/>
      <c r="BI11" s="597"/>
      <c r="BJ11" s="597"/>
      <c r="BK11" s="597"/>
      <c r="BL11" s="597"/>
      <c r="BM11" s="597"/>
      <c r="BN11" s="597"/>
      <c r="BO11" s="597"/>
      <c r="BP11" s="597"/>
      <c r="BQ11" s="597"/>
      <c r="BR11" s="597"/>
      <c r="BS11" s="597"/>
      <c r="BT11" s="597"/>
      <c r="BU11" s="597"/>
      <c r="BV11" s="597"/>
      <c r="BW11" s="597"/>
      <c r="BX11" s="597"/>
      <c r="BY11" s="597"/>
      <c r="BZ11" s="597"/>
      <c r="CA11" s="597"/>
      <c r="CB11" s="597"/>
      <c r="CC11" s="597"/>
      <c r="CD11" s="597"/>
      <c r="CE11" s="597"/>
      <c r="CF11" s="597"/>
      <c r="CG11" s="597"/>
      <c r="CH11" s="597"/>
      <c r="CI11" s="597"/>
      <c r="CJ11" s="597"/>
      <c r="CK11" s="597"/>
      <c r="CL11" s="597"/>
      <c r="CM11" s="597"/>
      <c r="CN11" s="597"/>
      <c r="CO11" s="597"/>
      <c r="CP11" s="597"/>
      <c r="CQ11" s="597"/>
      <c r="CR11" s="597"/>
      <c r="CS11" s="597"/>
      <c r="CT11" s="597"/>
      <c r="CU11" s="597"/>
      <c r="CV11" s="597"/>
      <c r="CW11" s="597"/>
      <c r="CX11" s="597"/>
      <c r="CY11" s="597"/>
      <c r="CZ11" s="597"/>
      <c r="DA11" s="597"/>
      <c r="DB11" s="597"/>
      <c r="DC11" s="597"/>
      <c r="DD11" s="597"/>
      <c r="DE11" s="597"/>
      <c r="DF11" s="597"/>
      <c r="DG11" s="597"/>
      <c r="DH11" s="597"/>
      <c r="DI11" s="597"/>
      <c r="DJ11" s="597"/>
      <c r="DK11" s="597"/>
      <c r="DL11" s="597"/>
      <c r="DM11" s="597"/>
      <c r="DN11" s="597"/>
      <c r="DO11" s="597"/>
      <c r="DP11" s="597"/>
      <c r="DQ11" s="597"/>
      <c r="DR11" s="597"/>
      <c r="DS11" s="597"/>
      <c r="DT11" s="597"/>
      <c r="DU11" s="597"/>
      <c r="DV11" s="597"/>
      <c r="DW11" s="597"/>
      <c r="DX11" s="597"/>
      <c r="DY11" s="597"/>
      <c r="DZ11" s="597"/>
      <c r="EA11" s="597"/>
      <c r="EB11" s="597"/>
      <c r="EC11" s="597"/>
      <c r="ED11" s="597"/>
      <c r="EE11" s="597"/>
      <c r="EF11" s="597"/>
      <c r="EG11" s="597"/>
      <c r="EH11" s="597"/>
      <c r="EI11" s="597"/>
      <c r="EJ11" s="597"/>
      <c r="EK11" s="597"/>
      <c r="EL11" s="597"/>
      <c r="EM11" s="597"/>
      <c r="EN11" s="597"/>
      <c r="EO11" s="597"/>
      <c r="EP11" s="597"/>
      <c r="EQ11" s="597"/>
      <c r="ER11" s="597"/>
      <c r="ES11" s="597"/>
      <c r="ET11" s="597"/>
      <c r="EU11" s="597"/>
      <c r="EV11" s="597"/>
      <c r="EW11" s="597"/>
      <c r="EX11" s="597"/>
      <c r="EY11" s="597"/>
      <c r="EZ11" s="597"/>
      <c r="FA11" s="597"/>
      <c r="FB11" s="597"/>
      <c r="FC11" s="597"/>
      <c r="FD11" s="597"/>
      <c r="FE11" s="597"/>
      <c r="FF11" s="597"/>
      <c r="FG11" s="597"/>
      <c r="FH11" s="597"/>
      <c r="FI11" s="597"/>
      <c r="FJ11" s="597"/>
      <c r="FK11" s="597"/>
      <c r="FL11" s="597"/>
      <c r="FM11" s="597"/>
      <c r="FN11" s="597"/>
      <c r="FO11" s="597"/>
      <c r="FP11" s="597"/>
      <c r="FQ11" s="597"/>
      <c r="FR11" s="597"/>
      <c r="FS11" s="597"/>
      <c r="FT11" s="597"/>
      <c r="FU11" s="597"/>
      <c r="FV11" s="597"/>
      <c r="FW11" s="597"/>
      <c r="FX11" s="597"/>
      <c r="FY11" s="597"/>
      <c r="FZ11" s="597"/>
      <c r="GA11" s="597"/>
      <c r="GB11" s="597"/>
      <c r="GC11" s="597"/>
      <c r="GD11" s="597"/>
      <c r="GE11" s="597"/>
      <c r="GF11" s="597"/>
      <c r="GG11" s="597"/>
      <c r="GH11" s="597"/>
      <c r="GI11" s="597"/>
      <c r="GJ11" s="597"/>
      <c r="GK11" s="597"/>
      <c r="GL11" s="597"/>
      <c r="GM11" s="597"/>
      <c r="GN11" s="597"/>
      <c r="GO11" s="597"/>
      <c r="GP11" s="597"/>
      <c r="GQ11" s="597"/>
      <c r="GR11" s="597"/>
      <c r="GS11" s="597"/>
      <c r="GT11" s="597"/>
      <c r="GU11" s="597"/>
      <c r="GV11" s="597"/>
      <c r="GW11" s="597"/>
      <c r="GX11" s="597"/>
      <c r="GY11" s="597"/>
      <c r="GZ11" s="597"/>
      <c r="HA11" s="597"/>
      <c r="HB11" s="597"/>
      <c r="HC11" s="597"/>
      <c r="HD11" s="597"/>
      <c r="HE11" s="597"/>
      <c r="HF11" s="597"/>
      <c r="HG11" s="597"/>
      <c r="HH11" s="597"/>
      <c r="HI11" s="597"/>
      <c r="HJ11" s="597"/>
      <c r="HK11" s="597"/>
      <c r="HL11" s="597"/>
      <c r="HM11" s="597"/>
      <c r="HN11" s="597"/>
      <c r="HO11" s="597"/>
      <c r="HP11" s="597"/>
      <c r="HQ11" s="597"/>
      <c r="HR11" s="597"/>
      <c r="HS11" s="597"/>
      <c r="HT11" s="597"/>
      <c r="HU11" s="597"/>
      <c r="HV11" s="597"/>
      <c r="HW11" s="597"/>
      <c r="HX11" s="597"/>
      <c r="HY11" s="597"/>
      <c r="HZ11" s="597"/>
      <c r="IA11" s="597"/>
      <c r="IB11" s="597"/>
      <c r="IC11" s="597"/>
      <c r="ID11" s="597"/>
      <c r="IE11" s="597"/>
      <c r="IF11" s="597"/>
      <c r="IG11" s="597"/>
      <c r="IH11" s="597"/>
      <c r="II11" s="597"/>
      <c r="IJ11" s="597"/>
      <c r="IK11" s="597"/>
      <c r="IL11" s="597"/>
      <c r="IM11" s="597"/>
      <c r="IN11" s="597"/>
      <c r="IO11" s="597"/>
      <c r="IP11" s="597"/>
      <c r="IQ11" s="597"/>
      <c r="IR11" s="597"/>
      <c r="IS11" s="597"/>
      <c r="IT11" s="597"/>
      <c r="IU11" s="597"/>
    </row>
    <row r="12" ht="30" customHeight="1" spans="1:13">
      <c r="A12" s="283" t="s">
        <v>103</v>
      </c>
      <c r="B12" s="287" t="s">
        <v>104</v>
      </c>
      <c r="C12" s="288">
        <v>36.4</v>
      </c>
      <c r="D12" s="288">
        <v>32.4</v>
      </c>
      <c r="E12" s="289">
        <v>32.4</v>
      </c>
      <c r="F12" s="290"/>
      <c r="G12" s="290">
        <v>0</v>
      </c>
      <c r="H12" s="290">
        <v>0</v>
      </c>
      <c r="I12" s="290">
        <v>0</v>
      </c>
      <c r="J12" s="290">
        <v>2</v>
      </c>
      <c r="K12" s="290">
        <v>0</v>
      </c>
      <c r="L12" s="290">
        <v>2</v>
      </c>
      <c r="M12" s="605">
        <v>0</v>
      </c>
    </row>
    <row r="13" customHeight="1" spans="1:13">
      <c r="A13" s="597"/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</row>
    <row r="14" customHeight="1" spans="1:12">
      <c r="A14" s="597"/>
      <c r="B14" s="597"/>
      <c r="C14" s="598"/>
      <c r="D14" s="597"/>
      <c r="E14" s="597"/>
      <c r="F14" s="597"/>
      <c r="G14" s="597"/>
      <c r="H14" s="597"/>
      <c r="I14" s="597"/>
      <c r="J14" s="597"/>
      <c r="K14" s="597"/>
      <c r="L14" s="597"/>
    </row>
    <row r="15" customHeight="1" spans="2:12">
      <c r="B15" s="597"/>
      <c r="C15" s="597"/>
      <c r="D15" s="597"/>
      <c r="E15" s="597"/>
      <c r="F15" s="597"/>
      <c r="G15" s="597"/>
      <c r="H15" s="597"/>
      <c r="I15" s="597"/>
      <c r="J15" s="597"/>
      <c r="K15" s="597"/>
      <c r="L15" s="597"/>
    </row>
    <row r="16" customHeight="1" spans="2:12">
      <c r="B16" s="597"/>
      <c r="D16" s="597"/>
      <c r="G16" s="597"/>
      <c r="H16" s="597"/>
      <c r="I16" s="597"/>
      <c r="J16" s="597"/>
      <c r="K16" s="597"/>
      <c r="L16" s="597"/>
    </row>
    <row r="17" customHeight="1" spans="6:10">
      <c r="F17" s="597"/>
      <c r="I17" s="597"/>
      <c r="J17" s="597"/>
    </row>
    <row r="18" customHeight="1" spans="9:9">
      <c r="I18" s="597"/>
    </row>
    <row r="20" customHeight="1" spans="6:6">
      <c r="F20" s="597"/>
    </row>
    <row r="21" customHeight="1" spans="6:6">
      <c r="F21" s="597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5"/>
  <sheetViews>
    <sheetView showGridLines="0" showZeros="0" workbookViewId="0">
      <selection activeCell="C9" sqref="C9:C12"/>
    </sheetView>
  </sheetViews>
  <sheetFormatPr defaultColWidth="6.875" defaultRowHeight="23.1" customHeight="1"/>
  <cols>
    <col min="1" max="3" width="3.375" style="560" customWidth="1"/>
    <col min="4" max="4" width="7.375" style="560" customWidth="1"/>
    <col min="5" max="5" width="21.75" style="560" customWidth="1"/>
    <col min="6" max="6" width="12.5" style="560" customWidth="1"/>
    <col min="7" max="7" width="11.625" style="560" customWidth="1"/>
    <col min="8" max="16" width="10.5" style="560" customWidth="1"/>
    <col min="17" max="247" width="6.75" style="560" customWidth="1"/>
    <col min="248" max="16384" width="6.875" style="561"/>
  </cols>
  <sheetData>
    <row r="1" customHeight="1" spans="2:16"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P1" s="577" t="s">
        <v>105</v>
      </c>
    </row>
    <row r="2" customHeight="1" spans="1:17">
      <c r="A2" s="563" t="s">
        <v>106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85"/>
    </row>
    <row r="3" customHeight="1" spans="1:17">
      <c r="A3" s="564"/>
      <c r="B3" s="564"/>
      <c r="C3" s="564"/>
      <c r="D3" s="565"/>
      <c r="E3" s="566"/>
      <c r="F3" s="565"/>
      <c r="G3" s="567"/>
      <c r="H3" s="567"/>
      <c r="I3" s="567"/>
      <c r="J3" s="565"/>
      <c r="K3" s="565"/>
      <c r="L3" s="565"/>
      <c r="O3" s="578" t="s">
        <v>77</v>
      </c>
      <c r="P3" s="578"/>
      <c r="Q3" s="567"/>
    </row>
    <row r="4" ht="24.75" customHeight="1" spans="1:16">
      <c r="A4" s="568" t="s">
        <v>107</v>
      </c>
      <c r="B4" s="568"/>
      <c r="C4" s="568"/>
      <c r="D4" s="569" t="s">
        <v>78</v>
      </c>
      <c r="E4" s="570" t="s">
        <v>108</v>
      </c>
      <c r="F4" s="571" t="s">
        <v>109</v>
      </c>
      <c r="G4" s="572" t="s">
        <v>81</v>
      </c>
      <c r="H4" s="572"/>
      <c r="I4" s="572"/>
      <c r="J4" s="569" t="s">
        <v>82</v>
      </c>
      <c r="K4" s="569" t="s">
        <v>83</v>
      </c>
      <c r="L4" s="569" t="s">
        <v>84</v>
      </c>
      <c r="M4" s="569" t="s">
        <v>85</v>
      </c>
      <c r="N4" s="569" t="s">
        <v>86</v>
      </c>
      <c r="O4" s="579" t="s">
        <v>87</v>
      </c>
      <c r="P4" s="580" t="s">
        <v>88</v>
      </c>
    </row>
    <row r="5" ht="39" customHeight="1" spans="1:16">
      <c r="A5" s="569" t="s">
        <v>110</v>
      </c>
      <c r="B5" s="569" t="s">
        <v>111</v>
      </c>
      <c r="C5" s="569" t="s">
        <v>112</v>
      </c>
      <c r="D5" s="569"/>
      <c r="E5" s="570"/>
      <c r="F5" s="569"/>
      <c r="G5" s="569" t="s">
        <v>89</v>
      </c>
      <c r="H5" s="569" t="s">
        <v>90</v>
      </c>
      <c r="I5" s="569" t="s">
        <v>91</v>
      </c>
      <c r="J5" s="569"/>
      <c r="K5" s="569"/>
      <c r="L5" s="569"/>
      <c r="M5" s="569"/>
      <c r="N5" s="569"/>
      <c r="O5" s="581"/>
      <c r="P5" s="582"/>
    </row>
    <row r="6" customHeight="1" spans="1:16">
      <c r="A6" s="573" t="s">
        <v>92</v>
      </c>
      <c r="B6" s="573" t="s">
        <v>92</v>
      </c>
      <c r="C6" s="573" t="s">
        <v>92</v>
      </c>
      <c r="D6" s="573" t="s">
        <v>92</v>
      </c>
      <c r="F6" s="573">
        <v>1</v>
      </c>
      <c r="G6" s="573">
        <v>2</v>
      </c>
      <c r="H6" s="573">
        <v>3</v>
      </c>
      <c r="I6" s="573">
        <v>4</v>
      </c>
      <c r="J6" s="573">
        <v>5</v>
      </c>
      <c r="K6" s="573">
        <v>6</v>
      </c>
      <c r="L6" s="573">
        <v>7</v>
      </c>
      <c r="M6" s="573">
        <v>8</v>
      </c>
      <c r="N6" s="573">
        <v>9</v>
      </c>
      <c r="O6" s="583">
        <v>10</v>
      </c>
      <c r="P6" s="584">
        <v>11</v>
      </c>
    </row>
    <row r="7" s="559" customFormat="1" ht="24.75" customHeight="1" spans="1:247">
      <c r="A7" s="130" t="s">
        <v>113</v>
      </c>
      <c r="B7" s="130" t="s">
        <v>114</v>
      </c>
      <c r="C7" s="136"/>
      <c r="D7" s="574" t="s">
        <v>94</v>
      </c>
      <c r="E7" s="132" t="s">
        <v>93</v>
      </c>
      <c r="F7" s="133">
        <v>1508.59</v>
      </c>
      <c r="G7" s="133">
        <v>930.68</v>
      </c>
      <c r="H7" s="281">
        <v>892.08</v>
      </c>
      <c r="I7" s="133">
        <v>38.6</v>
      </c>
      <c r="J7" s="286"/>
      <c r="K7" s="286"/>
      <c r="L7" s="286">
        <v>0</v>
      </c>
      <c r="M7" s="133">
        <v>446.51</v>
      </c>
      <c r="N7" s="286">
        <v>0</v>
      </c>
      <c r="O7" s="133">
        <v>131.4</v>
      </c>
      <c r="P7" s="304">
        <v>0</v>
      </c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B7" s="586"/>
      <c r="AC7" s="586"/>
      <c r="AD7" s="586"/>
      <c r="AE7" s="586"/>
      <c r="AF7" s="586"/>
      <c r="AG7" s="586"/>
      <c r="AH7" s="586"/>
      <c r="AI7" s="586"/>
      <c r="AJ7" s="586"/>
      <c r="AK7" s="586"/>
      <c r="AL7" s="586"/>
      <c r="AM7" s="586"/>
      <c r="AN7" s="586"/>
      <c r="AO7" s="586"/>
      <c r="AP7" s="586"/>
      <c r="AQ7" s="586"/>
      <c r="AR7" s="586"/>
      <c r="AS7" s="586"/>
      <c r="AT7" s="586"/>
      <c r="AU7" s="586"/>
      <c r="AV7" s="586"/>
      <c r="AW7" s="586"/>
      <c r="AX7" s="586"/>
      <c r="AY7" s="586"/>
      <c r="AZ7" s="586"/>
      <c r="BA7" s="586"/>
      <c r="BB7" s="586"/>
      <c r="BC7" s="586"/>
      <c r="BD7" s="586"/>
      <c r="BE7" s="586"/>
      <c r="BF7" s="586"/>
      <c r="BG7" s="586"/>
      <c r="BH7" s="586"/>
      <c r="BI7" s="586"/>
      <c r="BJ7" s="586"/>
      <c r="BK7" s="586"/>
      <c r="BL7" s="586"/>
      <c r="BM7" s="586"/>
      <c r="BN7" s="586"/>
      <c r="BO7" s="586"/>
      <c r="BP7" s="586"/>
      <c r="BQ7" s="586"/>
      <c r="BR7" s="586"/>
      <c r="BS7" s="586"/>
      <c r="BT7" s="586"/>
      <c r="BU7" s="586"/>
      <c r="BV7" s="586"/>
      <c r="BW7" s="586"/>
      <c r="BX7" s="586"/>
      <c r="BY7" s="586"/>
      <c r="BZ7" s="586"/>
      <c r="CA7" s="586"/>
      <c r="CB7" s="586"/>
      <c r="CC7" s="586"/>
      <c r="CD7" s="586"/>
      <c r="CE7" s="586"/>
      <c r="CF7" s="586"/>
      <c r="CG7" s="586"/>
      <c r="CH7" s="586"/>
      <c r="CI7" s="586"/>
      <c r="CJ7" s="586"/>
      <c r="CK7" s="586"/>
      <c r="CL7" s="586"/>
      <c r="CM7" s="586"/>
      <c r="CN7" s="586"/>
      <c r="CO7" s="586"/>
      <c r="CP7" s="586"/>
      <c r="CQ7" s="586"/>
      <c r="CR7" s="586"/>
      <c r="CS7" s="586"/>
      <c r="CT7" s="586"/>
      <c r="CU7" s="586"/>
      <c r="CV7" s="586"/>
      <c r="CW7" s="586"/>
      <c r="CX7" s="586"/>
      <c r="CY7" s="586"/>
      <c r="CZ7" s="586"/>
      <c r="DA7" s="586"/>
      <c r="DB7" s="586"/>
      <c r="DC7" s="586"/>
      <c r="DD7" s="586"/>
      <c r="DE7" s="586"/>
      <c r="DF7" s="586"/>
      <c r="DG7" s="586"/>
      <c r="DH7" s="586"/>
      <c r="DI7" s="586"/>
      <c r="DJ7" s="586"/>
      <c r="DK7" s="586"/>
      <c r="DL7" s="586"/>
      <c r="DM7" s="586"/>
      <c r="DN7" s="586"/>
      <c r="DO7" s="586"/>
      <c r="DP7" s="586"/>
      <c r="DQ7" s="586"/>
      <c r="DR7" s="586"/>
      <c r="DS7" s="586"/>
      <c r="DT7" s="586"/>
      <c r="DU7" s="586"/>
      <c r="DV7" s="586"/>
      <c r="DW7" s="586"/>
      <c r="DX7" s="586"/>
      <c r="DY7" s="586"/>
      <c r="DZ7" s="586"/>
      <c r="EA7" s="586"/>
      <c r="EB7" s="586"/>
      <c r="EC7" s="586"/>
      <c r="ED7" s="586"/>
      <c r="EE7" s="586"/>
      <c r="EF7" s="586"/>
      <c r="EG7" s="586"/>
      <c r="EH7" s="586"/>
      <c r="EI7" s="586"/>
      <c r="EJ7" s="586"/>
      <c r="EK7" s="586"/>
      <c r="EL7" s="586"/>
      <c r="EM7" s="586"/>
      <c r="EN7" s="586"/>
      <c r="EO7" s="586"/>
      <c r="EP7" s="586"/>
      <c r="EQ7" s="586"/>
      <c r="ER7" s="586"/>
      <c r="ES7" s="586"/>
      <c r="ET7" s="586"/>
      <c r="EU7" s="586"/>
      <c r="EV7" s="586"/>
      <c r="EW7" s="586"/>
      <c r="EX7" s="586"/>
      <c r="EY7" s="586"/>
      <c r="EZ7" s="586"/>
      <c r="FA7" s="586"/>
      <c r="FB7" s="586"/>
      <c r="FC7" s="586"/>
      <c r="FD7" s="586"/>
      <c r="FE7" s="586"/>
      <c r="FF7" s="586"/>
      <c r="FG7" s="586"/>
      <c r="FH7" s="586"/>
      <c r="FI7" s="586"/>
      <c r="FJ7" s="586"/>
      <c r="FK7" s="586"/>
      <c r="FL7" s="586"/>
      <c r="FM7" s="586"/>
      <c r="FN7" s="586"/>
      <c r="FO7" s="586"/>
      <c r="FP7" s="586"/>
      <c r="FQ7" s="586"/>
      <c r="FR7" s="586"/>
      <c r="FS7" s="586"/>
      <c r="FT7" s="586"/>
      <c r="FU7" s="586"/>
      <c r="FV7" s="586"/>
      <c r="FW7" s="586"/>
      <c r="FX7" s="586"/>
      <c r="FY7" s="586"/>
      <c r="FZ7" s="586"/>
      <c r="GA7" s="586"/>
      <c r="GB7" s="586"/>
      <c r="GC7" s="586"/>
      <c r="GD7" s="586"/>
      <c r="GE7" s="586"/>
      <c r="GF7" s="586"/>
      <c r="GG7" s="586"/>
      <c r="GH7" s="586"/>
      <c r="GI7" s="586"/>
      <c r="GJ7" s="586"/>
      <c r="GK7" s="586"/>
      <c r="GL7" s="586"/>
      <c r="GM7" s="586"/>
      <c r="GN7" s="586"/>
      <c r="GO7" s="586"/>
      <c r="GP7" s="586"/>
      <c r="GQ7" s="586"/>
      <c r="GR7" s="586"/>
      <c r="GS7" s="586"/>
      <c r="GT7" s="586"/>
      <c r="GU7" s="586"/>
      <c r="GV7" s="586"/>
      <c r="GW7" s="586"/>
      <c r="GX7" s="586"/>
      <c r="GY7" s="586"/>
      <c r="GZ7" s="586"/>
      <c r="HA7" s="586"/>
      <c r="HB7" s="586"/>
      <c r="HC7" s="586"/>
      <c r="HD7" s="586"/>
      <c r="HE7" s="586"/>
      <c r="HF7" s="586"/>
      <c r="HG7" s="586"/>
      <c r="HH7" s="586"/>
      <c r="HI7" s="586"/>
      <c r="HJ7" s="586"/>
      <c r="HK7" s="586"/>
      <c r="HL7" s="586"/>
      <c r="HM7" s="586"/>
      <c r="HN7" s="586"/>
      <c r="HO7" s="586"/>
      <c r="HP7" s="586"/>
      <c r="HQ7" s="586"/>
      <c r="HR7" s="586"/>
      <c r="HS7" s="586"/>
      <c r="HT7" s="586"/>
      <c r="HU7" s="586"/>
      <c r="HV7" s="586"/>
      <c r="HW7" s="586"/>
      <c r="HX7" s="586"/>
      <c r="HY7" s="586"/>
      <c r="HZ7" s="586"/>
      <c r="IA7" s="586"/>
      <c r="IB7" s="586"/>
      <c r="IC7" s="586"/>
      <c r="ID7" s="586"/>
      <c r="IE7" s="586"/>
      <c r="IF7" s="586"/>
      <c r="IG7" s="586"/>
      <c r="IH7" s="586"/>
      <c r="II7" s="586"/>
      <c r="IJ7" s="586"/>
      <c r="IK7" s="586"/>
      <c r="IL7" s="586"/>
      <c r="IM7" s="586"/>
    </row>
    <row r="8" ht="24.75" customHeight="1" spans="1:17">
      <c r="A8" s="130" t="s">
        <v>113</v>
      </c>
      <c r="B8" s="130" t="s">
        <v>114</v>
      </c>
      <c r="C8" s="136" t="s">
        <v>114</v>
      </c>
      <c r="D8" s="283" t="s">
        <v>95</v>
      </c>
      <c r="E8" s="284" t="s">
        <v>96</v>
      </c>
      <c r="F8" s="144">
        <v>649.88</v>
      </c>
      <c r="G8" s="133">
        <v>549.88</v>
      </c>
      <c r="H8" s="285">
        <v>549.88</v>
      </c>
      <c r="I8" s="144"/>
      <c r="J8" s="286"/>
      <c r="K8" s="286"/>
      <c r="L8" s="286">
        <v>0</v>
      </c>
      <c r="M8" s="144">
        <v>70</v>
      </c>
      <c r="N8" s="290"/>
      <c r="O8" s="144">
        <v>30</v>
      </c>
      <c r="P8" s="304">
        <v>0</v>
      </c>
      <c r="Q8" s="586"/>
    </row>
    <row r="9" ht="24.75" customHeight="1" spans="1:16">
      <c r="A9" s="130" t="s">
        <v>113</v>
      </c>
      <c r="B9" s="130" t="s">
        <v>114</v>
      </c>
      <c r="C9" s="136" t="s">
        <v>115</v>
      </c>
      <c r="D9" s="283" t="s">
        <v>97</v>
      </c>
      <c r="E9" s="137" t="s">
        <v>98</v>
      </c>
      <c r="F9" s="144">
        <v>174.29</v>
      </c>
      <c r="G9" s="133">
        <v>120.53</v>
      </c>
      <c r="H9" s="285">
        <v>87.53</v>
      </c>
      <c r="I9" s="144">
        <v>33</v>
      </c>
      <c r="J9" s="286"/>
      <c r="K9" s="286"/>
      <c r="L9" s="286">
        <v>0</v>
      </c>
      <c r="M9" s="144">
        <v>31.76</v>
      </c>
      <c r="N9" s="290"/>
      <c r="O9" s="144">
        <v>22</v>
      </c>
      <c r="P9" s="304">
        <v>0</v>
      </c>
    </row>
    <row r="10" ht="24.75" customHeight="1" spans="1:16">
      <c r="A10" s="130" t="s">
        <v>113</v>
      </c>
      <c r="B10" s="130" t="s">
        <v>114</v>
      </c>
      <c r="C10" s="136" t="s">
        <v>116</v>
      </c>
      <c r="D10" s="283" t="s">
        <v>99</v>
      </c>
      <c r="E10" s="137" t="s">
        <v>100</v>
      </c>
      <c r="F10" s="144">
        <v>506.98</v>
      </c>
      <c r="G10" s="133">
        <v>170.73</v>
      </c>
      <c r="H10" s="285">
        <v>170.73</v>
      </c>
      <c r="I10" s="144"/>
      <c r="J10" s="286"/>
      <c r="K10" s="286"/>
      <c r="L10" s="286">
        <v>0</v>
      </c>
      <c r="M10" s="144">
        <v>315.25</v>
      </c>
      <c r="N10" s="290"/>
      <c r="O10" s="144">
        <v>21</v>
      </c>
      <c r="P10" s="304">
        <v>0</v>
      </c>
    </row>
    <row r="11" ht="24.75" customHeight="1" spans="1:16">
      <c r="A11" s="130" t="s">
        <v>113</v>
      </c>
      <c r="B11" s="130" t="s">
        <v>114</v>
      </c>
      <c r="C11" s="136" t="s">
        <v>114</v>
      </c>
      <c r="D11" s="283" t="s">
        <v>101</v>
      </c>
      <c r="E11" s="137" t="s">
        <v>102</v>
      </c>
      <c r="F11" s="144">
        <v>141.04</v>
      </c>
      <c r="G11" s="133">
        <v>57.14</v>
      </c>
      <c r="H11" s="285">
        <v>51.54</v>
      </c>
      <c r="I11" s="144">
        <v>5.6</v>
      </c>
      <c r="J11" s="286"/>
      <c r="K11" s="286"/>
      <c r="L11" s="286">
        <v>0</v>
      </c>
      <c r="M11" s="144">
        <v>27.5</v>
      </c>
      <c r="N11" s="290"/>
      <c r="O11" s="144">
        <v>56.4</v>
      </c>
      <c r="P11" s="304">
        <v>0</v>
      </c>
    </row>
    <row r="12" ht="24.75" customHeight="1" spans="1:16">
      <c r="A12" s="130" t="s">
        <v>113</v>
      </c>
      <c r="B12" s="130" t="s">
        <v>114</v>
      </c>
      <c r="C12" s="136" t="s">
        <v>114</v>
      </c>
      <c r="D12" s="283" t="s">
        <v>103</v>
      </c>
      <c r="E12" s="287" t="s">
        <v>104</v>
      </c>
      <c r="F12" s="288">
        <v>36.4</v>
      </c>
      <c r="G12" s="288">
        <v>32.4</v>
      </c>
      <c r="H12" s="289">
        <v>32.4</v>
      </c>
      <c r="I12" s="290"/>
      <c r="J12" s="286"/>
      <c r="K12" s="286"/>
      <c r="L12" s="286">
        <v>0</v>
      </c>
      <c r="M12" s="290">
        <v>2</v>
      </c>
      <c r="N12" s="290">
        <v>0</v>
      </c>
      <c r="O12" s="290">
        <v>2</v>
      </c>
      <c r="P12" s="304">
        <v>0</v>
      </c>
    </row>
    <row r="13" ht="24.75" customHeight="1" spans="1:16">
      <c r="A13" s="136"/>
      <c r="B13" s="136"/>
      <c r="C13" s="136"/>
      <c r="D13" s="574"/>
      <c r="E13" s="575"/>
      <c r="F13" s="286"/>
      <c r="G13" s="304"/>
      <c r="H13" s="576"/>
      <c r="I13" s="286"/>
      <c r="J13" s="286"/>
      <c r="K13" s="286"/>
      <c r="L13" s="286">
        <v>0</v>
      </c>
      <c r="M13" s="286">
        <v>0</v>
      </c>
      <c r="N13" s="286">
        <v>0</v>
      </c>
      <c r="O13" s="286">
        <v>0</v>
      </c>
      <c r="P13" s="304">
        <v>0</v>
      </c>
    </row>
    <row r="14" ht="24.75" customHeight="1" spans="1:16">
      <c r="A14" s="136"/>
      <c r="B14" s="136"/>
      <c r="C14" s="136"/>
      <c r="D14" s="574"/>
      <c r="E14" s="575"/>
      <c r="F14" s="286"/>
      <c r="G14" s="304"/>
      <c r="H14" s="576"/>
      <c r="I14" s="286"/>
      <c r="J14" s="286"/>
      <c r="K14" s="286"/>
      <c r="L14" s="286">
        <v>0</v>
      </c>
      <c r="M14" s="286">
        <v>0</v>
      </c>
      <c r="N14" s="286">
        <v>0</v>
      </c>
      <c r="O14" s="286">
        <v>0</v>
      </c>
      <c r="P14" s="304">
        <v>0</v>
      </c>
    </row>
    <row r="15" ht="24.75" customHeight="1" spans="1:16">
      <c r="A15" s="136"/>
      <c r="B15" s="136"/>
      <c r="C15" s="136"/>
      <c r="D15" s="574"/>
      <c r="E15" s="575"/>
      <c r="F15" s="286"/>
      <c r="G15" s="304"/>
      <c r="H15" s="576"/>
      <c r="I15" s="286"/>
      <c r="J15" s="286"/>
      <c r="K15" s="286"/>
      <c r="L15" s="286">
        <v>0</v>
      </c>
      <c r="M15" s="286">
        <v>0</v>
      </c>
      <c r="N15" s="286">
        <v>0</v>
      </c>
      <c r="O15" s="286">
        <v>0</v>
      </c>
      <c r="P15" s="304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8"/>
  <sheetViews>
    <sheetView showGridLines="0" showZeros="0" workbookViewId="0">
      <selection activeCell="H8" sqref="H8"/>
    </sheetView>
  </sheetViews>
  <sheetFormatPr defaultColWidth="6.875" defaultRowHeight="18.95" customHeight="1"/>
  <cols>
    <col min="1" max="3" width="3.5" style="514" customWidth="1"/>
    <col min="4" max="4" width="7.125" style="514" customWidth="1"/>
    <col min="5" max="5" width="25.625" style="515" customWidth="1"/>
    <col min="6" max="6" width="9.75" style="516" customWidth="1"/>
    <col min="7" max="10" width="8.5" style="516" customWidth="1"/>
    <col min="11" max="12" width="8.625" style="516" customWidth="1"/>
    <col min="13" max="17" width="8" style="516" customWidth="1"/>
    <col min="18" max="18" width="8" style="517" customWidth="1"/>
    <col min="19" max="21" width="8" style="518" customWidth="1"/>
    <col min="22" max="16384" width="6.875" style="517"/>
  </cols>
  <sheetData>
    <row r="1" ht="24.75" customHeight="1" spans="1:21">
      <c r="A1" s="484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S1" s="547"/>
      <c r="T1" s="547"/>
      <c r="U1" s="484" t="s">
        <v>117</v>
      </c>
    </row>
    <row r="2" ht="24.75" customHeight="1" spans="1:21">
      <c r="A2" s="519" t="s">
        <v>118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</row>
    <row r="3" s="512" customFormat="1" ht="24.75" customHeight="1" spans="1:21">
      <c r="A3" s="520"/>
      <c r="B3" s="521"/>
      <c r="C3" s="522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539"/>
      <c r="Q3" s="539"/>
      <c r="S3" s="548"/>
      <c r="T3" s="549" t="s">
        <v>77</v>
      </c>
      <c r="U3" s="549"/>
    </row>
    <row r="4" s="512" customFormat="1" ht="21.75" customHeight="1" spans="1:21">
      <c r="A4" s="523" t="s">
        <v>119</v>
      </c>
      <c r="B4" s="523"/>
      <c r="C4" s="524"/>
      <c r="D4" s="525" t="s">
        <v>78</v>
      </c>
      <c r="E4" s="526" t="s">
        <v>108</v>
      </c>
      <c r="F4" s="527" t="s">
        <v>120</v>
      </c>
      <c r="G4" s="528" t="s">
        <v>121</v>
      </c>
      <c r="H4" s="523"/>
      <c r="I4" s="523"/>
      <c r="J4" s="524"/>
      <c r="K4" s="540" t="s">
        <v>122</v>
      </c>
      <c r="L4" s="540"/>
      <c r="M4" s="540"/>
      <c r="N4" s="540"/>
      <c r="O4" s="540"/>
      <c r="P4" s="540"/>
      <c r="Q4" s="540"/>
      <c r="R4" s="540"/>
      <c r="S4" s="550" t="s">
        <v>123</v>
      </c>
      <c r="T4" s="551" t="s">
        <v>124</v>
      </c>
      <c r="U4" s="551" t="s">
        <v>125</v>
      </c>
    </row>
    <row r="5" s="512" customFormat="1" ht="21.75" customHeight="1" spans="1:21">
      <c r="A5" s="529" t="s">
        <v>110</v>
      </c>
      <c r="B5" s="525" t="s">
        <v>111</v>
      </c>
      <c r="C5" s="525" t="s">
        <v>112</v>
      </c>
      <c r="D5" s="525"/>
      <c r="E5" s="526"/>
      <c r="F5" s="527"/>
      <c r="G5" s="525" t="s">
        <v>80</v>
      </c>
      <c r="H5" s="525" t="s">
        <v>126</v>
      </c>
      <c r="I5" s="525" t="s">
        <v>127</v>
      </c>
      <c r="J5" s="527" t="s">
        <v>128</v>
      </c>
      <c r="K5" s="541" t="s">
        <v>80</v>
      </c>
      <c r="L5" s="542" t="s">
        <v>129</v>
      </c>
      <c r="M5" s="542" t="s">
        <v>130</v>
      </c>
      <c r="N5" s="541" t="s">
        <v>131</v>
      </c>
      <c r="O5" s="543" t="s">
        <v>132</v>
      </c>
      <c r="P5" s="543" t="s">
        <v>133</v>
      </c>
      <c r="Q5" s="543" t="s">
        <v>134</v>
      </c>
      <c r="R5" s="543" t="s">
        <v>135</v>
      </c>
      <c r="S5" s="552"/>
      <c r="T5" s="553"/>
      <c r="U5" s="553"/>
    </row>
    <row r="6" ht="29.25" customHeight="1" spans="1:21">
      <c r="A6" s="529"/>
      <c r="B6" s="525"/>
      <c r="C6" s="525"/>
      <c r="D6" s="525"/>
      <c r="E6" s="530"/>
      <c r="F6" s="531" t="s">
        <v>109</v>
      </c>
      <c r="G6" s="525"/>
      <c r="H6" s="525"/>
      <c r="I6" s="525"/>
      <c r="J6" s="527"/>
      <c r="K6" s="527"/>
      <c r="L6" s="544"/>
      <c r="M6" s="544"/>
      <c r="N6" s="527"/>
      <c r="O6" s="541"/>
      <c r="P6" s="541"/>
      <c r="Q6" s="541"/>
      <c r="R6" s="541"/>
      <c r="S6" s="553"/>
      <c r="T6" s="553"/>
      <c r="U6" s="553"/>
    </row>
    <row r="7" ht="24.75" customHeight="1" spans="1:21">
      <c r="A7" s="532" t="s">
        <v>92</v>
      </c>
      <c r="B7" s="532" t="s">
        <v>92</v>
      </c>
      <c r="C7" s="532" t="s">
        <v>92</v>
      </c>
      <c r="D7" s="532" t="s">
        <v>92</v>
      </c>
      <c r="E7" s="532" t="s">
        <v>92</v>
      </c>
      <c r="F7" s="533">
        <v>1</v>
      </c>
      <c r="G7" s="532">
        <v>2</v>
      </c>
      <c r="H7" s="532">
        <v>3</v>
      </c>
      <c r="I7" s="532">
        <v>4</v>
      </c>
      <c r="J7" s="532">
        <v>5</v>
      </c>
      <c r="K7" s="545">
        <v>6</v>
      </c>
      <c r="L7" s="546">
        <v>7</v>
      </c>
      <c r="M7" s="546">
        <v>8</v>
      </c>
      <c r="N7" s="532">
        <v>9</v>
      </c>
      <c r="O7" s="532">
        <v>10</v>
      </c>
      <c r="P7" s="532">
        <v>11</v>
      </c>
      <c r="Q7" s="532">
        <v>12</v>
      </c>
      <c r="R7" s="532">
        <v>13</v>
      </c>
      <c r="S7" s="533">
        <v>14</v>
      </c>
      <c r="T7" s="533">
        <v>15</v>
      </c>
      <c r="U7" s="533">
        <v>16</v>
      </c>
    </row>
    <row r="8" s="513" customFormat="1" ht="24.75" customHeight="1" spans="1:21">
      <c r="A8" s="130" t="s">
        <v>113</v>
      </c>
      <c r="B8" s="130" t="s">
        <v>114</v>
      </c>
      <c r="C8" s="162"/>
      <c r="D8" s="163" t="s">
        <v>94</v>
      </c>
      <c r="E8" s="132" t="s">
        <v>93</v>
      </c>
      <c r="F8" s="133">
        <v>1508.59</v>
      </c>
      <c r="G8" s="133">
        <v>1034.09</v>
      </c>
      <c r="H8" s="133">
        <v>466.22</v>
      </c>
      <c r="I8" s="133">
        <v>392.21</v>
      </c>
      <c r="J8" s="146">
        <v>175.66</v>
      </c>
      <c r="K8" s="170">
        <v>474.5</v>
      </c>
      <c r="L8" s="171"/>
      <c r="M8" s="149"/>
      <c r="N8" s="149"/>
      <c r="O8" s="149"/>
      <c r="P8" s="149"/>
      <c r="Q8" s="133">
        <v>294.5</v>
      </c>
      <c r="R8" s="149">
        <v>180</v>
      </c>
      <c r="S8" s="554">
        <v>0</v>
      </c>
      <c r="T8" s="555">
        <v>0</v>
      </c>
      <c r="U8" s="556">
        <v>0</v>
      </c>
    </row>
    <row r="9" ht="24.75" customHeight="1" spans="1:21">
      <c r="A9" s="130" t="s">
        <v>113</v>
      </c>
      <c r="B9" s="130" t="s">
        <v>114</v>
      </c>
      <c r="C9" s="131" t="s">
        <v>114</v>
      </c>
      <c r="D9" s="131" t="s">
        <v>95</v>
      </c>
      <c r="E9" s="134" t="s">
        <v>136</v>
      </c>
      <c r="F9" s="135">
        <v>649.88</v>
      </c>
      <c r="G9" s="164">
        <v>434.88</v>
      </c>
      <c r="H9" s="139">
        <v>104.12</v>
      </c>
      <c r="I9" s="139">
        <v>159</v>
      </c>
      <c r="J9" s="139">
        <v>171.76</v>
      </c>
      <c r="K9" s="139">
        <v>215</v>
      </c>
      <c r="L9" s="138"/>
      <c r="M9" s="135"/>
      <c r="N9" s="139"/>
      <c r="O9" s="139"/>
      <c r="P9" s="139"/>
      <c r="Q9" s="139">
        <v>215</v>
      </c>
      <c r="R9" s="149"/>
      <c r="S9" s="557">
        <v>0</v>
      </c>
      <c r="T9" s="558">
        <v>0</v>
      </c>
      <c r="U9" s="556">
        <v>0</v>
      </c>
    </row>
    <row r="10" ht="24.75" customHeight="1" spans="1:21">
      <c r="A10" s="130" t="s">
        <v>113</v>
      </c>
      <c r="B10" s="130" t="s">
        <v>114</v>
      </c>
      <c r="C10" s="136" t="s">
        <v>115</v>
      </c>
      <c r="D10" s="131" t="s">
        <v>97</v>
      </c>
      <c r="E10" s="137" t="s">
        <v>98</v>
      </c>
      <c r="F10" s="135">
        <v>174.31</v>
      </c>
      <c r="G10" s="164">
        <v>174.31</v>
      </c>
      <c r="H10" s="135">
        <v>93.22</v>
      </c>
      <c r="I10" s="139">
        <v>81.09</v>
      </c>
      <c r="J10" s="139"/>
      <c r="K10" s="139"/>
      <c r="L10" s="138"/>
      <c r="M10" s="135"/>
      <c r="N10" s="139"/>
      <c r="O10" s="139"/>
      <c r="P10" s="139"/>
      <c r="Q10" s="139"/>
      <c r="R10" s="149"/>
      <c r="S10" s="554">
        <v>0</v>
      </c>
      <c r="T10" s="555">
        <v>0</v>
      </c>
      <c r="U10" s="556">
        <v>0</v>
      </c>
    </row>
    <row r="11" ht="24.75" customHeight="1" spans="1:21">
      <c r="A11" s="130" t="s">
        <v>113</v>
      </c>
      <c r="B11" s="130" t="s">
        <v>114</v>
      </c>
      <c r="C11" s="136" t="s">
        <v>116</v>
      </c>
      <c r="D11" s="131" t="s">
        <v>99</v>
      </c>
      <c r="E11" s="137" t="s">
        <v>100</v>
      </c>
      <c r="F11" s="135">
        <v>506.98</v>
      </c>
      <c r="G11" s="138">
        <v>247.48</v>
      </c>
      <c r="H11" s="138">
        <v>167.66</v>
      </c>
      <c r="I11" s="138">
        <v>75.92</v>
      </c>
      <c r="J11" s="139">
        <v>3.9</v>
      </c>
      <c r="K11" s="139">
        <v>259.5</v>
      </c>
      <c r="L11" s="138"/>
      <c r="M11" s="135"/>
      <c r="N11" s="139"/>
      <c r="O11" s="139"/>
      <c r="P11" s="139"/>
      <c r="Q11" s="139">
        <v>79.5</v>
      </c>
      <c r="R11" s="149">
        <v>180</v>
      </c>
      <c r="S11" s="554">
        <v>0</v>
      </c>
      <c r="T11" s="555">
        <v>0</v>
      </c>
      <c r="U11" s="556">
        <v>0</v>
      </c>
    </row>
    <row r="12" ht="24.75" customHeight="1" spans="1:21">
      <c r="A12" s="130" t="s">
        <v>113</v>
      </c>
      <c r="B12" s="130" t="s">
        <v>114</v>
      </c>
      <c r="C12" s="136" t="s">
        <v>114</v>
      </c>
      <c r="D12" s="131" t="s">
        <v>101</v>
      </c>
      <c r="E12" s="137" t="s">
        <v>102</v>
      </c>
      <c r="F12" s="135">
        <v>141.03</v>
      </c>
      <c r="G12" s="164">
        <v>141.03</v>
      </c>
      <c r="H12" s="139">
        <v>72.43</v>
      </c>
      <c r="I12" s="139">
        <v>68.6</v>
      </c>
      <c r="J12" s="139"/>
      <c r="K12" s="139"/>
      <c r="L12" s="139"/>
      <c r="M12" s="135"/>
      <c r="N12" s="139"/>
      <c r="O12" s="139"/>
      <c r="P12" s="139"/>
      <c r="Q12" s="139"/>
      <c r="R12" s="149"/>
      <c r="S12" s="554">
        <v>0</v>
      </c>
      <c r="T12" s="555">
        <v>0</v>
      </c>
      <c r="U12" s="556">
        <v>0</v>
      </c>
    </row>
    <row r="13" ht="24.75" customHeight="1" spans="1:21">
      <c r="A13" s="130" t="s">
        <v>113</v>
      </c>
      <c r="B13" s="130" t="s">
        <v>114</v>
      </c>
      <c r="C13" s="136" t="s">
        <v>114</v>
      </c>
      <c r="D13" s="131" t="s">
        <v>103</v>
      </c>
      <c r="E13" s="140" t="s">
        <v>104</v>
      </c>
      <c r="F13" s="135">
        <v>36.39</v>
      </c>
      <c r="G13" s="164">
        <v>36.39</v>
      </c>
      <c r="H13" s="139">
        <v>28.79</v>
      </c>
      <c r="I13" s="139">
        <v>7.6</v>
      </c>
      <c r="J13" s="139"/>
      <c r="K13" s="139"/>
      <c r="L13" s="139"/>
      <c r="M13" s="135"/>
      <c r="N13" s="139"/>
      <c r="O13" s="139"/>
      <c r="P13" s="139"/>
      <c r="Q13" s="139"/>
      <c r="R13" s="149"/>
      <c r="S13" s="554">
        <v>0</v>
      </c>
      <c r="T13" s="555">
        <v>0</v>
      </c>
      <c r="U13" s="556">
        <v>0</v>
      </c>
    </row>
    <row r="14" ht="24.75" customHeight="1" spans="1:21">
      <c r="A14" s="162"/>
      <c r="B14" s="162"/>
      <c r="C14" s="162"/>
      <c r="D14" s="534"/>
      <c r="E14" s="134"/>
      <c r="F14" s="135"/>
      <c r="G14" s="164"/>
      <c r="H14" s="139"/>
      <c r="I14" s="139"/>
      <c r="J14" s="139"/>
      <c r="K14" s="139"/>
      <c r="L14" s="139"/>
      <c r="M14" s="135"/>
      <c r="N14" s="139"/>
      <c r="O14" s="139"/>
      <c r="P14" s="139"/>
      <c r="Q14" s="139"/>
      <c r="R14" s="149"/>
      <c r="S14" s="554">
        <v>0</v>
      </c>
      <c r="T14" s="555">
        <v>0</v>
      </c>
      <c r="U14" s="556">
        <v>0</v>
      </c>
    </row>
    <row r="15" ht="24.75" customHeight="1" spans="1:21">
      <c r="A15" s="162"/>
      <c r="B15" s="162"/>
      <c r="C15" s="162"/>
      <c r="D15" s="534"/>
      <c r="E15" s="134"/>
      <c r="F15" s="135"/>
      <c r="G15" s="164"/>
      <c r="H15" s="139"/>
      <c r="I15" s="139"/>
      <c r="J15" s="139"/>
      <c r="K15" s="139"/>
      <c r="L15" s="139"/>
      <c r="M15" s="135"/>
      <c r="N15" s="139"/>
      <c r="O15" s="139"/>
      <c r="P15" s="139"/>
      <c r="Q15" s="139"/>
      <c r="R15" s="149"/>
      <c r="S15" s="554">
        <v>0</v>
      </c>
      <c r="T15" s="555">
        <v>0</v>
      </c>
      <c r="U15" s="556">
        <v>0</v>
      </c>
    </row>
    <row r="16" ht="24.75" customHeight="1" spans="1:21">
      <c r="A16" s="162"/>
      <c r="B16" s="162"/>
      <c r="C16" s="162"/>
      <c r="D16" s="534"/>
      <c r="E16" s="134"/>
      <c r="F16" s="535"/>
      <c r="G16" s="536"/>
      <c r="H16" s="537"/>
      <c r="I16" s="537"/>
      <c r="J16" s="537"/>
      <c r="K16" s="537"/>
      <c r="L16" s="537"/>
      <c r="M16" s="535"/>
      <c r="N16" s="537"/>
      <c r="O16" s="537"/>
      <c r="P16" s="537"/>
      <c r="Q16" s="537"/>
      <c r="R16" s="556"/>
      <c r="S16" s="554">
        <v>0</v>
      </c>
      <c r="T16" s="555">
        <v>0</v>
      </c>
      <c r="U16" s="556">
        <v>0</v>
      </c>
    </row>
    <row r="17" customHeight="1" spans="15:15">
      <c r="O17" s="538"/>
    </row>
    <row r="18" customHeight="1" spans="7:7">
      <c r="G18" s="538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550694444444444" top="0.786805555555556" bottom="0.590277777777778" header="0.511805555555556" footer="0.511805555555556"/>
  <pageSetup paperSize="9" scale="72" orientation="landscape" horizontalDpi="1200" verticalDpi="12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A7" sqref="A7:U12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10" width="7.25" customWidth="1"/>
    <col min="11" max="11" width="8.75" customWidth="1"/>
    <col min="12" max="12" width="9.25" customWidth="1"/>
    <col min="13" max="21" width="7.25" customWidth="1"/>
  </cols>
  <sheetData>
    <row r="1" customHeight="1" spans="1:2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484" t="s">
        <v>137</v>
      </c>
    </row>
    <row r="2" ht="24.75" customHeight="1" spans="1:21">
      <c r="A2" s="122" t="s">
        <v>138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ht="19.5" customHeight="1" spans="1:2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511" t="s">
        <v>77</v>
      </c>
      <c r="U3" s="511"/>
    </row>
    <row r="4" ht="27.75" customHeight="1" spans="1:21">
      <c r="A4" s="123" t="s">
        <v>119</v>
      </c>
      <c r="B4" s="124"/>
      <c r="C4" s="125"/>
      <c r="D4" s="126" t="s">
        <v>139</v>
      </c>
      <c r="E4" s="126" t="s">
        <v>140</v>
      </c>
      <c r="F4" s="126" t="s">
        <v>109</v>
      </c>
      <c r="G4" s="127" t="s">
        <v>141</v>
      </c>
      <c r="H4" s="127" t="s">
        <v>142</v>
      </c>
      <c r="I4" s="510" t="s">
        <v>143</v>
      </c>
      <c r="J4" s="127" t="s">
        <v>144</v>
      </c>
      <c r="K4" s="127" t="s">
        <v>145</v>
      </c>
      <c r="L4" s="127" t="s">
        <v>146</v>
      </c>
      <c r="M4" s="127" t="s">
        <v>130</v>
      </c>
      <c r="N4" s="127" t="s">
        <v>147</v>
      </c>
      <c r="O4" s="127" t="s">
        <v>128</v>
      </c>
      <c r="P4" s="127" t="s">
        <v>132</v>
      </c>
      <c r="Q4" s="127" t="s">
        <v>131</v>
      </c>
      <c r="R4" s="127" t="s">
        <v>148</v>
      </c>
      <c r="S4" s="127" t="s">
        <v>149</v>
      </c>
      <c r="T4" s="127" t="s">
        <v>150</v>
      </c>
      <c r="U4" s="127" t="s">
        <v>135</v>
      </c>
    </row>
    <row r="5" ht="13.5" customHeight="1" spans="1:21">
      <c r="A5" s="126" t="s">
        <v>110</v>
      </c>
      <c r="B5" s="126" t="s">
        <v>111</v>
      </c>
      <c r="C5" s="126" t="s">
        <v>112</v>
      </c>
      <c r="D5" s="128"/>
      <c r="E5" s="128"/>
      <c r="F5" s="128"/>
      <c r="G5" s="127"/>
      <c r="H5" s="127"/>
      <c r="I5" s="510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ht="18" customHeight="1" spans="1:21">
      <c r="A6" s="129"/>
      <c r="B6" s="129"/>
      <c r="C6" s="129"/>
      <c r="D6" s="129"/>
      <c r="E6" s="129"/>
      <c r="F6" s="129"/>
      <c r="G6" s="127"/>
      <c r="H6" s="127"/>
      <c r="I6" s="510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="77" customFormat="1" ht="29.25" customHeight="1" spans="1:21">
      <c r="A7" s="130" t="s">
        <v>113</v>
      </c>
      <c r="B7" s="130" t="s">
        <v>114</v>
      </c>
      <c r="C7" s="131"/>
      <c r="D7" s="131" t="s">
        <v>94</v>
      </c>
      <c r="E7" s="132" t="s">
        <v>93</v>
      </c>
      <c r="F7" s="133">
        <v>1508.59</v>
      </c>
      <c r="G7" s="133">
        <v>466.22</v>
      </c>
      <c r="H7" s="133">
        <v>392.21</v>
      </c>
      <c r="I7" s="144">
        <v>294.5</v>
      </c>
      <c r="J7" s="145"/>
      <c r="K7" s="143"/>
      <c r="L7" s="143"/>
      <c r="M7" s="143"/>
      <c r="N7" s="143"/>
      <c r="O7" s="146">
        <v>175.66</v>
      </c>
      <c r="P7" s="143"/>
      <c r="Q7" s="143"/>
      <c r="R7" s="143">
        <v>0</v>
      </c>
      <c r="S7" s="143">
        <v>0</v>
      </c>
      <c r="T7" s="143">
        <v>0</v>
      </c>
      <c r="U7" s="149">
        <v>180</v>
      </c>
    </row>
    <row r="8" ht="29.25" customHeight="1" spans="1:21">
      <c r="A8" s="130" t="s">
        <v>113</v>
      </c>
      <c r="B8" s="130" t="s">
        <v>114</v>
      </c>
      <c r="C8" s="131" t="s">
        <v>114</v>
      </c>
      <c r="D8" s="131" t="s">
        <v>95</v>
      </c>
      <c r="E8" s="134" t="s">
        <v>136</v>
      </c>
      <c r="F8" s="135">
        <v>649.88</v>
      </c>
      <c r="G8" s="135">
        <v>104.12</v>
      </c>
      <c r="H8" s="135">
        <v>159</v>
      </c>
      <c r="I8" s="139">
        <v>215</v>
      </c>
      <c r="J8" s="95"/>
      <c r="K8" s="143"/>
      <c r="L8" s="143"/>
      <c r="M8" s="143"/>
      <c r="N8" s="143"/>
      <c r="O8" s="139">
        <v>171.76</v>
      </c>
      <c r="P8" s="143"/>
      <c r="Q8" s="143"/>
      <c r="R8" s="143">
        <v>0</v>
      </c>
      <c r="S8" s="143">
        <v>0</v>
      </c>
      <c r="T8" s="143">
        <v>0</v>
      </c>
      <c r="U8" s="149"/>
    </row>
    <row r="9" ht="29.25" customHeight="1" spans="1:21">
      <c r="A9" s="130" t="s">
        <v>113</v>
      </c>
      <c r="B9" s="130" t="s">
        <v>114</v>
      </c>
      <c r="C9" s="136" t="s">
        <v>115</v>
      </c>
      <c r="D9" s="131" t="s">
        <v>97</v>
      </c>
      <c r="E9" s="137" t="s">
        <v>98</v>
      </c>
      <c r="F9" s="135">
        <v>174.31</v>
      </c>
      <c r="G9" s="135">
        <v>93.22</v>
      </c>
      <c r="H9" s="135">
        <v>81.09</v>
      </c>
      <c r="I9" s="139"/>
      <c r="J9" s="95"/>
      <c r="K9" s="143"/>
      <c r="L9" s="143"/>
      <c r="M9" s="143"/>
      <c r="N9" s="143">
        <v>0</v>
      </c>
      <c r="O9" s="139"/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9"/>
    </row>
    <row r="10" ht="29.25" customHeight="1" spans="1:21">
      <c r="A10" s="130" t="s">
        <v>113</v>
      </c>
      <c r="B10" s="130" t="s">
        <v>114</v>
      </c>
      <c r="C10" s="136" t="s">
        <v>116</v>
      </c>
      <c r="D10" s="131" t="s">
        <v>99</v>
      </c>
      <c r="E10" s="137" t="s">
        <v>100</v>
      </c>
      <c r="F10" s="135">
        <v>506.98</v>
      </c>
      <c r="G10" s="138">
        <v>167.66</v>
      </c>
      <c r="H10" s="138">
        <v>75.92</v>
      </c>
      <c r="I10" s="139">
        <v>79.5</v>
      </c>
      <c r="J10" s="95"/>
      <c r="K10" s="143"/>
      <c r="L10" s="143"/>
      <c r="M10" s="143"/>
      <c r="N10" s="143">
        <v>0</v>
      </c>
      <c r="O10" s="139">
        <v>3.9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9">
        <v>180</v>
      </c>
    </row>
    <row r="11" ht="29.25" customHeight="1" spans="1:21">
      <c r="A11" s="130" t="s">
        <v>113</v>
      </c>
      <c r="B11" s="130" t="s">
        <v>114</v>
      </c>
      <c r="C11" s="136" t="s">
        <v>114</v>
      </c>
      <c r="D11" s="131" t="s">
        <v>101</v>
      </c>
      <c r="E11" s="137" t="s">
        <v>102</v>
      </c>
      <c r="F11" s="135">
        <v>141.03</v>
      </c>
      <c r="G11" s="139">
        <v>72.43</v>
      </c>
      <c r="H11" s="139">
        <v>68.6</v>
      </c>
      <c r="I11" s="143"/>
      <c r="J11" s="143"/>
      <c r="K11" s="143"/>
      <c r="L11" s="143"/>
      <c r="M11" s="143"/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</row>
    <row r="12" ht="29.25" customHeight="1" spans="1:21">
      <c r="A12" s="130" t="s">
        <v>113</v>
      </c>
      <c r="B12" s="130" t="s">
        <v>114</v>
      </c>
      <c r="C12" s="136" t="s">
        <v>114</v>
      </c>
      <c r="D12" s="131" t="s">
        <v>103</v>
      </c>
      <c r="E12" s="140" t="s">
        <v>104</v>
      </c>
      <c r="F12" s="135">
        <v>36.39</v>
      </c>
      <c r="G12" s="139">
        <v>28.79</v>
      </c>
      <c r="H12" s="139">
        <v>7.6</v>
      </c>
      <c r="I12" s="143"/>
      <c r="J12" s="143"/>
      <c r="K12" s="143"/>
      <c r="L12" s="143"/>
      <c r="M12" s="143"/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</row>
    <row r="13" ht="29.25" customHeight="1" spans="1:21">
      <c r="A13" s="131"/>
      <c r="B13" s="131"/>
      <c r="C13" s="131"/>
      <c r="D13" s="131"/>
      <c r="E13" s="141"/>
      <c r="F13" s="142"/>
      <c r="G13" s="143"/>
      <c r="H13" s="143"/>
      <c r="I13" s="143"/>
      <c r="J13" s="143"/>
      <c r="K13" s="143"/>
      <c r="L13" s="143"/>
      <c r="M13" s="143"/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</row>
    <row r="14" ht="29.25" customHeight="1" spans="1:21">
      <c r="A14" s="131"/>
      <c r="B14" s="131"/>
      <c r="C14" s="131"/>
      <c r="D14" s="131"/>
      <c r="E14" s="141"/>
      <c r="F14" s="142"/>
      <c r="G14" s="143"/>
      <c r="H14" s="143"/>
      <c r="I14" s="143"/>
      <c r="J14" s="143"/>
      <c r="K14" s="143"/>
      <c r="L14" s="143"/>
      <c r="M14" s="143"/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</row>
    <row r="15" ht="29.25" customHeight="1" spans="1:21">
      <c r="A15" s="131"/>
      <c r="B15" s="131"/>
      <c r="C15" s="131"/>
      <c r="D15" s="131"/>
      <c r="E15" s="141"/>
      <c r="F15" s="142"/>
      <c r="G15" s="143"/>
      <c r="H15" s="143"/>
      <c r="I15" s="143"/>
      <c r="J15" s="143"/>
      <c r="K15" s="143"/>
      <c r="L15" s="143"/>
      <c r="M15" s="143"/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X22"/>
  <sheetViews>
    <sheetView showGridLines="0" showZeros="0" zoomScale="85" zoomScaleNormal="85" topLeftCell="G1" workbookViewId="0">
      <selection activeCell="K17" sqref="K17"/>
    </sheetView>
  </sheetViews>
  <sheetFormatPr defaultColWidth="6.75" defaultRowHeight="23.1" customHeight="1"/>
  <cols>
    <col min="1" max="3" width="3.625" style="486" customWidth="1"/>
    <col min="4" max="4" width="7.25" style="486" customWidth="1"/>
    <col min="5" max="5" width="23.0833333333333" style="486" customWidth="1"/>
    <col min="6" max="6" width="9" style="486" customWidth="1"/>
    <col min="7" max="7" width="8.5" style="486" customWidth="1"/>
    <col min="8" max="13" width="7.5" style="486" customWidth="1"/>
    <col min="14" max="14" width="7.5" style="487" customWidth="1"/>
    <col min="15" max="25" width="7.5" style="486" customWidth="1"/>
    <col min="26" max="26" width="8.125" style="486" customWidth="1"/>
    <col min="27" max="29" width="7.5" style="486" customWidth="1"/>
    <col min="30" max="16384" width="6.75" style="486"/>
  </cols>
  <sheetData>
    <row r="1" ht="13" customHeight="1" spans="2:30"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AC1" s="505" t="s">
        <v>151</v>
      </c>
      <c r="AD1" s="506"/>
    </row>
    <row r="2" customHeight="1" spans="1:29">
      <c r="A2" s="489" t="s">
        <v>152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</row>
    <row r="3" ht="7" customHeight="1" spans="1:30">
      <c r="A3" s="490"/>
      <c r="B3" s="490"/>
      <c r="C3" s="490"/>
      <c r="D3" s="491"/>
      <c r="E3" s="491"/>
      <c r="F3" s="491"/>
      <c r="G3" s="491"/>
      <c r="H3" s="491"/>
      <c r="I3" s="491"/>
      <c r="J3" s="491"/>
      <c r="K3" s="491"/>
      <c r="L3" s="491"/>
      <c r="M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AB3" s="507" t="s">
        <v>77</v>
      </c>
      <c r="AC3" s="507"/>
      <c r="AD3" s="508"/>
    </row>
    <row r="4" ht="27" customHeight="1" spans="1:29">
      <c r="A4" s="356" t="s">
        <v>107</v>
      </c>
      <c r="B4" s="356"/>
      <c r="C4" s="356"/>
      <c r="D4" s="492" t="s">
        <v>78</v>
      </c>
      <c r="E4" s="492" t="s">
        <v>108</v>
      </c>
      <c r="F4" s="492" t="s">
        <v>109</v>
      </c>
      <c r="G4" s="493" t="s">
        <v>153</v>
      </c>
      <c r="H4" s="494"/>
      <c r="I4" s="494"/>
      <c r="J4" s="494"/>
      <c r="K4" s="494"/>
      <c r="L4" s="494"/>
      <c r="M4" s="494"/>
      <c r="N4" s="499"/>
      <c r="O4" s="500" t="s">
        <v>154</v>
      </c>
      <c r="P4" s="500"/>
      <c r="Q4" s="500"/>
      <c r="R4" s="500"/>
      <c r="S4" s="500"/>
      <c r="T4" s="500"/>
      <c r="U4" s="500"/>
      <c r="V4" s="500"/>
      <c r="W4" s="500"/>
      <c r="X4" s="500"/>
      <c r="Y4" s="400" t="s">
        <v>155</v>
      </c>
      <c r="Z4" s="492" t="s">
        <v>156</v>
      </c>
      <c r="AA4" s="492"/>
      <c r="AB4" s="492"/>
      <c r="AC4" s="492"/>
    </row>
    <row r="5" ht="27" customHeight="1" spans="1:29">
      <c r="A5" s="492" t="s">
        <v>110</v>
      </c>
      <c r="B5" s="492" t="s">
        <v>111</v>
      </c>
      <c r="C5" s="492" t="s">
        <v>112</v>
      </c>
      <c r="D5" s="492"/>
      <c r="E5" s="492"/>
      <c r="F5" s="492"/>
      <c r="G5" s="492" t="s">
        <v>80</v>
      </c>
      <c r="H5" s="492" t="s">
        <v>157</v>
      </c>
      <c r="I5" s="492" t="s">
        <v>158</v>
      </c>
      <c r="J5" s="501" t="s">
        <v>159</v>
      </c>
      <c r="K5" s="492" t="s">
        <v>160</v>
      </c>
      <c r="L5" s="501" t="s">
        <v>161</v>
      </c>
      <c r="M5" s="392" t="s">
        <v>162</v>
      </c>
      <c r="N5" s="492" t="s">
        <v>163</v>
      </c>
      <c r="O5" s="492" t="s">
        <v>80</v>
      </c>
      <c r="P5" s="492" t="s">
        <v>164</v>
      </c>
      <c r="Q5" s="492" t="s">
        <v>165</v>
      </c>
      <c r="R5" s="492" t="s">
        <v>166</v>
      </c>
      <c r="S5" s="392" t="s">
        <v>167</v>
      </c>
      <c r="T5" s="400" t="s">
        <v>168</v>
      </c>
      <c r="U5" s="400" t="s">
        <v>169</v>
      </c>
      <c r="V5" s="492" t="s">
        <v>170</v>
      </c>
      <c r="W5" s="492" t="s">
        <v>171</v>
      </c>
      <c r="X5" s="492" t="s">
        <v>172</v>
      </c>
      <c r="Y5" s="401"/>
      <c r="Z5" s="492" t="s">
        <v>80</v>
      </c>
      <c r="AA5" s="492" t="s">
        <v>173</v>
      </c>
      <c r="AB5" s="492" t="s">
        <v>174</v>
      </c>
      <c r="AC5" s="492" t="s">
        <v>156</v>
      </c>
    </row>
    <row r="6" ht="27" customHeight="1" spans="1:29">
      <c r="A6" s="492"/>
      <c r="B6" s="492"/>
      <c r="C6" s="492"/>
      <c r="D6" s="492"/>
      <c r="E6" s="492"/>
      <c r="F6" s="492"/>
      <c r="G6" s="492"/>
      <c r="H6" s="492"/>
      <c r="I6" s="492"/>
      <c r="J6" s="502"/>
      <c r="K6" s="492"/>
      <c r="L6" s="502"/>
      <c r="M6" s="392"/>
      <c r="N6" s="492"/>
      <c r="O6" s="492"/>
      <c r="P6" s="492"/>
      <c r="Q6" s="492"/>
      <c r="R6" s="492"/>
      <c r="S6" s="392"/>
      <c r="T6" s="402"/>
      <c r="U6" s="402"/>
      <c r="V6" s="492"/>
      <c r="W6" s="492"/>
      <c r="X6" s="492"/>
      <c r="Y6" s="402"/>
      <c r="Z6" s="492"/>
      <c r="AA6" s="492"/>
      <c r="AB6" s="492"/>
      <c r="AC6" s="492"/>
    </row>
    <row r="7" customHeight="1" spans="1:29">
      <c r="A7" s="356" t="s">
        <v>92</v>
      </c>
      <c r="B7" s="356" t="s">
        <v>92</v>
      </c>
      <c r="C7" s="356" t="s">
        <v>92</v>
      </c>
      <c r="D7" s="356" t="s">
        <v>92</v>
      </c>
      <c r="E7" s="356" t="s">
        <v>92</v>
      </c>
      <c r="F7" s="356">
        <v>1</v>
      </c>
      <c r="G7" s="356">
        <v>2</v>
      </c>
      <c r="H7" s="356">
        <v>3</v>
      </c>
      <c r="I7" s="356">
        <v>4</v>
      </c>
      <c r="J7" s="356">
        <v>5</v>
      </c>
      <c r="K7" s="356">
        <v>6</v>
      </c>
      <c r="L7" s="356">
        <v>7</v>
      </c>
      <c r="M7" s="356">
        <v>8</v>
      </c>
      <c r="N7" s="356">
        <v>9</v>
      </c>
      <c r="O7" s="356">
        <v>10</v>
      </c>
      <c r="P7" s="356">
        <v>11</v>
      </c>
      <c r="Q7" s="356">
        <v>12</v>
      </c>
      <c r="R7" s="356">
        <v>13</v>
      </c>
      <c r="S7" s="356">
        <v>14</v>
      </c>
      <c r="T7" s="356">
        <v>15</v>
      </c>
      <c r="U7" s="356">
        <v>16</v>
      </c>
      <c r="V7" s="356">
        <v>17</v>
      </c>
      <c r="W7" s="356">
        <v>18</v>
      </c>
      <c r="X7" s="356">
        <v>19</v>
      </c>
      <c r="Y7" s="356">
        <v>20</v>
      </c>
      <c r="Z7" s="356">
        <v>21</v>
      </c>
      <c r="AA7" s="356">
        <v>22</v>
      </c>
      <c r="AB7" s="356">
        <v>23</v>
      </c>
      <c r="AC7" s="356">
        <v>24</v>
      </c>
    </row>
    <row r="8" customFormat="1" customHeight="1" spans="1:258">
      <c r="A8" s="130" t="s">
        <v>113</v>
      </c>
      <c r="B8" s="130" t="s">
        <v>114</v>
      </c>
      <c r="C8" s="162"/>
      <c r="D8" s="163" t="s">
        <v>94</v>
      </c>
      <c r="E8" s="356" t="s">
        <v>80</v>
      </c>
      <c r="F8" s="495" t="s">
        <v>175</v>
      </c>
      <c r="G8" s="356">
        <f>G9+G10+G11+G12+G13</f>
        <v>270.82</v>
      </c>
      <c r="H8" s="356">
        <f>H9+H10+H11+H12+H13</f>
        <v>150.77</v>
      </c>
      <c r="I8" s="356"/>
      <c r="J8" s="495" t="s">
        <v>176</v>
      </c>
      <c r="K8" s="356"/>
      <c r="L8" s="356">
        <v>20</v>
      </c>
      <c r="M8" s="495" t="s">
        <v>177</v>
      </c>
      <c r="N8" s="495"/>
      <c r="O8" s="495" t="s">
        <v>178</v>
      </c>
      <c r="P8" s="503">
        <f>P9+P10+P11+P12+P13</f>
        <v>52.68</v>
      </c>
      <c r="Q8" s="503">
        <f t="shared" ref="Q8:AC8" si="0">Q9+Q10+Q11+Q12+Q13</f>
        <v>18.3</v>
      </c>
      <c r="R8" s="503">
        <f t="shared" si="0"/>
        <v>1.14</v>
      </c>
      <c r="S8" s="503">
        <f t="shared" si="0"/>
        <v>1.45</v>
      </c>
      <c r="T8" s="503">
        <f t="shared" si="0"/>
        <v>19.61</v>
      </c>
      <c r="U8" s="503">
        <f t="shared" si="0"/>
        <v>3.54</v>
      </c>
      <c r="V8" s="503">
        <f t="shared" si="0"/>
        <v>1.62</v>
      </c>
      <c r="W8" s="503">
        <f t="shared" si="0"/>
        <v>3.71</v>
      </c>
      <c r="X8" s="503">
        <f t="shared" si="0"/>
        <v>0</v>
      </c>
      <c r="Y8" s="503">
        <f t="shared" si="0"/>
        <v>36.84</v>
      </c>
      <c r="Z8" s="503">
        <f t="shared" si="0"/>
        <v>56.6</v>
      </c>
      <c r="AA8" s="503">
        <f t="shared" si="0"/>
        <v>0</v>
      </c>
      <c r="AB8" s="503">
        <f t="shared" si="0"/>
        <v>0</v>
      </c>
      <c r="AC8" s="503">
        <f t="shared" si="0"/>
        <v>56.6</v>
      </c>
      <c r="AD8" s="486"/>
      <c r="AE8" s="486"/>
      <c r="AF8" s="486"/>
      <c r="AG8" s="486"/>
      <c r="AH8" s="486"/>
      <c r="AI8" s="486"/>
      <c r="AJ8" s="486"/>
      <c r="AK8" s="486"/>
      <c r="AL8" s="486"/>
      <c r="AM8" s="486"/>
      <c r="AN8" s="486"/>
      <c r="AO8" s="486"/>
      <c r="AP8" s="486"/>
      <c r="AQ8" s="486"/>
      <c r="AR8" s="486"/>
      <c r="AS8" s="486"/>
      <c r="AT8" s="486"/>
      <c r="AU8" s="486"/>
      <c r="AV8" s="486"/>
      <c r="AW8" s="486"/>
      <c r="AX8" s="486"/>
      <c r="AY8" s="486"/>
      <c r="AZ8" s="486"/>
      <c r="BA8" s="486"/>
      <c r="BB8" s="486"/>
      <c r="BC8" s="486"/>
      <c r="BD8" s="486"/>
      <c r="BE8" s="486"/>
      <c r="BF8" s="486"/>
      <c r="BG8" s="486"/>
      <c r="BH8" s="486"/>
      <c r="BI8" s="486"/>
      <c r="BJ8" s="486"/>
      <c r="BK8" s="486"/>
      <c r="BL8" s="486"/>
      <c r="BM8" s="486"/>
      <c r="BN8" s="486"/>
      <c r="BO8" s="486"/>
      <c r="BP8" s="486"/>
      <c r="BQ8" s="486"/>
      <c r="BR8" s="486"/>
      <c r="BS8" s="486"/>
      <c r="BT8" s="486"/>
      <c r="BU8" s="486"/>
      <c r="BV8" s="486"/>
      <c r="BW8" s="486"/>
      <c r="BX8" s="486"/>
      <c r="BY8" s="486"/>
      <c r="BZ8" s="486"/>
      <c r="CA8" s="486"/>
      <c r="CB8" s="486"/>
      <c r="CC8" s="486"/>
      <c r="CD8" s="486"/>
      <c r="CE8" s="486"/>
      <c r="CF8" s="486"/>
      <c r="CG8" s="486"/>
      <c r="CH8" s="486"/>
      <c r="CI8" s="486"/>
      <c r="CJ8" s="486"/>
      <c r="CK8" s="486"/>
      <c r="CL8" s="486"/>
      <c r="CM8" s="486"/>
      <c r="CN8" s="486"/>
      <c r="CO8" s="486"/>
      <c r="CP8" s="486"/>
      <c r="CQ8" s="486"/>
      <c r="CR8" s="486"/>
      <c r="CS8" s="486"/>
      <c r="CT8" s="486"/>
      <c r="CU8" s="486"/>
      <c r="CV8" s="486"/>
      <c r="CW8" s="486"/>
      <c r="CX8" s="486"/>
      <c r="CY8" s="486"/>
      <c r="CZ8" s="486"/>
      <c r="DA8" s="486"/>
      <c r="DB8" s="486"/>
      <c r="DC8" s="486"/>
      <c r="DD8" s="486"/>
      <c r="DE8" s="486"/>
      <c r="DF8" s="486"/>
      <c r="DG8" s="486"/>
      <c r="DH8" s="486"/>
      <c r="DI8" s="486"/>
      <c r="DJ8" s="486"/>
      <c r="DK8" s="486"/>
      <c r="DL8" s="486"/>
      <c r="DM8" s="486"/>
      <c r="DN8" s="486"/>
      <c r="DO8" s="486"/>
      <c r="DP8" s="486"/>
      <c r="DQ8" s="486"/>
      <c r="DR8" s="486"/>
      <c r="DS8" s="486"/>
      <c r="DT8" s="486"/>
      <c r="DU8" s="486"/>
      <c r="DV8" s="486"/>
      <c r="DW8" s="486"/>
      <c r="DX8" s="486"/>
      <c r="DY8" s="486"/>
      <c r="DZ8" s="486"/>
      <c r="EA8" s="486"/>
      <c r="EB8" s="486"/>
      <c r="EC8" s="486"/>
      <c r="ED8" s="486"/>
      <c r="EE8" s="486"/>
      <c r="EF8" s="486"/>
      <c r="EG8" s="486"/>
      <c r="EH8" s="486"/>
      <c r="EI8" s="486"/>
      <c r="EJ8" s="486"/>
      <c r="EK8" s="486"/>
      <c r="EL8" s="486"/>
      <c r="EM8" s="486"/>
      <c r="EN8" s="486"/>
      <c r="EO8" s="486"/>
      <c r="EP8" s="486"/>
      <c r="EQ8" s="486"/>
      <c r="ER8" s="486"/>
      <c r="ES8" s="486"/>
      <c r="ET8" s="486"/>
      <c r="EU8" s="486"/>
      <c r="EV8" s="486"/>
      <c r="EW8" s="486"/>
      <c r="EX8" s="486"/>
      <c r="EY8" s="486"/>
      <c r="EZ8" s="486"/>
      <c r="FA8" s="486"/>
      <c r="FB8" s="486"/>
      <c r="FC8" s="486"/>
      <c r="FD8" s="486"/>
      <c r="FE8" s="486"/>
      <c r="FF8" s="486"/>
      <c r="FG8" s="486"/>
      <c r="FH8" s="486"/>
      <c r="FI8" s="486"/>
      <c r="FJ8" s="486"/>
      <c r="FK8" s="486"/>
      <c r="FL8" s="486"/>
      <c r="FM8" s="486"/>
      <c r="FN8" s="486"/>
      <c r="FO8" s="486"/>
      <c r="FP8" s="486"/>
      <c r="FQ8" s="486"/>
      <c r="FR8" s="486"/>
      <c r="FS8" s="486"/>
      <c r="FT8" s="486"/>
      <c r="FU8" s="486"/>
      <c r="FV8" s="486"/>
      <c r="FW8" s="486"/>
      <c r="FX8" s="486"/>
      <c r="FY8" s="486"/>
      <c r="FZ8" s="486"/>
      <c r="GA8" s="486"/>
      <c r="GB8" s="486"/>
      <c r="GC8" s="486"/>
      <c r="GD8" s="486"/>
      <c r="GE8" s="486"/>
      <c r="GF8" s="486"/>
      <c r="GG8" s="486"/>
      <c r="GH8" s="486"/>
      <c r="GI8" s="486"/>
      <c r="GJ8" s="486"/>
      <c r="GK8" s="486"/>
      <c r="GL8" s="486"/>
      <c r="GM8" s="486"/>
      <c r="GN8" s="486"/>
      <c r="GO8" s="486"/>
      <c r="GP8" s="486"/>
      <c r="GQ8" s="486"/>
      <c r="GR8" s="486"/>
      <c r="GS8" s="486"/>
      <c r="GT8" s="486"/>
      <c r="GU8" s="486"/>
      <c r="GV8" s="486"/>
      <c r="GW8" s="486"/>
      <c r="GX8" s="486"/>
      <c r="GY8" s="486"/>
      <c r="GZ8" s="486"/>
      <c r="HA8" s="486"/>
      <c r="HB8" s="486"/>
      <c r="HC8" s="486"/>
      <c r="HD8" s="486"/>
      <c r="HE8" s="486"/>
      <c r="HF8" s="486"/>
      <c r="HG8" s="486"/>
      <c r="HH8" s="486"/>
      <c r="HI8" s="486"/>
      <c r="HJ8" s="486"/>
      <c r="HK8" s="486"/>
      <c r="HL8" s="486"/>
      <c r="HM8" s="486"/>
      <c r="HN8" s="486"/>
      <c r="HO8" s="486"/>
      <c r="HP8" s="486"/>
      <c r="HQ8" s="486"/>
      <c r="HR8" s="486"/>
      <c r="HS8" s="486"/>
      <c r="HT8" s="486"/>
      <c r="HU8" s="486"/>
      <c r="HV8" s="486"/>
      <c r="HW8" s="486"/>
      <c r="HX8" s="486"/>
      <c r="HY8" s="486"/>
      <c r="HZ8" s="486"/>
      <c r="IA8" s="486"/>
      <c r="IB8" s="486"/>
      <c r="IC8" s="486"/>
      <c r="ID8" s="486"/>
      <c r="IE8" s="486"/>
      <c r="IF8" s="486"/>
      <c r="IG8" s="486"/>
      <c r="IH8" s="486"/>
      <c r="II8" s="486"/>
      <c r="IJ8" s="486"/>
      <c r="IK8" s="486"/>
      <c r="IL8" s="486"/>
      <c r="IM8" s="486"/>
      <c r="IN8" s="486"/>
      <c r="IO8" s="486"/>
      <c r="IP8" s="486"/>
      <c r="IQ8" s="486"/>
      <c r="IR8" s="486"/>
      <c r="IS8" s="486"/>
      <c r="IT8" s="486"/>
      <c r="IU8" s="486"/>
      <c r="IV8" s="486"/>
      <c r="IW8" s="486"/>
      <c r="IX8" s="486"/>
    </row>
    <row r="9" s="485" customFormat="1" ht="26.25" customHeight="1" spans="1:258">
      <c r="A9" s="130" t="s">
        <v>113</v>
      </c>
      <c r="B9" s="130" t="s">
        <v>114</v>
      </c>
      <c r="C9" s="131" t="s">
        <v>114</v>
      </c>
      <c r="D9" s="131" t="s">
        <v>95</v>
      </c>
      <c r="E9" s="332" t="s">
        <v>96</v>
      </c>
      <c r="F9" s="495" t="s">
        <v>179</v>
      </c>
      <c r="G9" s="496">
        <v>50.89</v>
      </c>
      <c r="H9" s="495" t="s">
        <v>180</v>
      </c>
      <c r="I9" s="496"/>
      <c r="J9" s="495" t="s">
        <v>176</v>
      </c>
      <c r="K9" s="496"/>
      <c r="L9" s="496">
        <v>20</v>
      </c>
      <c r="M9" s="496"/>
      <c r="N9" s="496"/>
      <c r="O9" s="495" t="s">
        <v>181</v>
      </c>
      <c r="P9" s="495" t="s">
        <v>182</v>
      </c>
      <c r="Q9" s="495" t="s">
        <v>183</v>
      </c>
      <c r="R9" s="495" t="s">
        <v>184</v>
      </c>
      <c r="S9" s="495" t="s">
        <v>185</v>
      </c>
      <c r="T9" s="495" t="s">
        <v>186</v>
      </c>
      <c r="U9" s="495"/>
      <c r="V9" s="496"/>
      <c r="W9" s="495" t="s">
        <v>187</v>
      </c>
      <c r="X9" s="496"/>
      <c r="Y9" s="495" t="s">
        <v>188</v>
      </c>
      <c r="Z9" s="496">
        <v>30</v>
      </c>
      <c r="AA9" s="496"/>
      <c r="AB9" s="496"/>
      <c r="AC9" s="495" t="s">
        <v>189</v>
      </c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09"/>
      <c r="AO9" s="509"/>
      <c r="AP9" s="509"/>
      <c r="AQ9" s="509"/>
      <c r="AR9" s="509"/>
      <c r="AS9" s="509"/>
      <c r="AT9" s="509"/>
      <c r="AU9" s="509"/>
      <c r="AV9" s="509"/>
      <c r="AW9" s="509"/>
      <c r="AX9" s="509"/>
      <c r="AY9" s="509"/>
      <c r="AZ9" s="509"/>
      <c r="BA9" s="509"/>
      <c r="BB9" s="509"/>
      <c r="BC9" s="509"/>
      <c r="BD9" s="509"/>
      <c r="BE9" s="509"/>
      <c r="BF9" s="509"/>
      <c r="BG9" s="509"/>
      <c r="BH9" s="509"/>
      <c r="BI9" s="509"/>
      <c r="BJ9" s="509"/>
      <c r="BK9" s="509"/>
      <c r="BL9" s="509"/>
      <c r="BM9" s="509"/>
      <c r="BN9" s="509"/>
      <c r="BO9" s="509"/>
      <c r="BP9" s="509"/>
      <c r="BQ9" s="509"/>
      <c r="BR9" s="509"/>
      <c r="BS9" s="509"/>
      <c r="BT9" s="509"/>
      <c r="BU9" s="509"/>
      <c r="BV9" s="509"/>
      <c r="BW9" s="509"/>
      <c r="BX9" s="509"/>
      <c r="BY9" s="509"/>
      <c r="BZ9" s="509"/>
      <c r="CA9" s="509"/>
      <c r="CB9" s="509"/>
      <c r="CC9" s="509"/>
      <c r="CD9" s="509"/>
      <c r="CE9" s="509"/>
      <c r="CF9" s="509"/>
      <c r="CG9" s="509"/>
      <c r="CH9" s="509"/>
      <c r="CI9" s="509"/>
      <c r="CJ9" s="509"/>
      <c r="CK9" s="509"/>
      <c r="CL9" s="509"/>
      <c r="CM9" s="509"/>
      <c r="CN9" s="509"/>
      <c r="CO9" s="509"/>
      <c r="CP9" s="509"/>
      <c r="CQ9" s="509"/>
      <c r="CR9" s="509"/>
      <c r="CS9" s="509"/>
      <c r="CT9" s="509"/>
      <c r="CU9" s="509"/>
      <c r="CV9" s="509"/>
      <c r="CW9" s="509"/>
      <c r="CX9" s="509"/>
      <c r="CY9" s="509"/>
      <c r="CZ9" s="509"/>
      <c r="DA9" s="509"/>
      <c r="DB9" s="509"/>
      <c r="DC9" s="509"/>
      <c r="DD9" s="509"/>
      <c r="DE9" s="509"/>
      <c r="DF9" s="509"/>
      <c r="DG9" s="509"/>
      <c r="DH9" s="509"/>
      <c r="DI9" s="509"/>
      <c r="DJ9" s="509"/>
      <c r="DK9" s="509"/>
      <c r="DL9" s="509"/>
      <c r="DM9" s="509"/>
      <c r="DN9" s="509"/>
      <c r="DO9" s="509"/>
      <c r="DP9" s="509"/>
      <c r="DQ9" s="509"/>
      <c r="DR9" s="509"/>
      <c r="DS9" s="509"/>
      <c r="DT9" s="509"/>
      <c r="DU9" s="509"/>
      <c r="DV9" s="509"/>
      <c r="DW9" s="509"/>
      <c r="DX9" s="509"/>
      <c r="DY9" s="509"/>
      <c r="DZ9" s="509"/>
      <c r="EA9" s="509"/>
      <c r="EB9" s="509"/>
      <c r="EC9" s="509"/>
      <c r="ED9" s="509"/>
      <c r="EE9" s="509"/>
      <c r="EF9" s="509"/>
      <c r="EG9" s="509"/>
      <c r="EH9" s="509"/>
      <c r="EI9" s="509"/>
      <c r="EJ9" s="509"/>
      <c r="EK9" s="509"/>
      <c r="EL9" s="509"/>
      <c r="EM9" s="509"/>
      <c r="EN9" s="509"/>
      <c r="EO9" s="509"/>
      <c r="EP9" s="509"/>
      <c r="EQ9" s="509"/>
      <c r="ER9" s="509"/>
      <c r="ES9" s="509"/>
      <c r="ET9" s="509"/>
      <c r="EU9" s="509"/>
      <c r="EV9" s="509"/>
      <c r="EW9" s="509"/>
      <c r="EX9" s="509"/>
      <c r="EY9" s="509"/>
      <c r="EZ9" s="509"/>
      <c r="FA9" s="509"/>
      <c r="FB9" s="509"/>
      <c r="FC9" s="509"/>
      <c r="FD9" s="509"/>
      <c r="FE9" s="509"/>
      <c r="FF9" s="509"/>
      <c r="FG9" s="509"/>
      <c r="FH9" s="509"/>
      <c r="FI9" s="509"/>
      <c r="FJ9" s="509"/>
      <c r="FK9" s="509"/>
      <c r="FL9" s="509"/>
      <c r="FM9" s="509"/>
      <c r="FN9" s="509"/>
      <c r="FO9" s="509"/>
      <c r="FP9" s="509"/>
      <c r="FQ9" s="509"/>
      <c r="FR9" s="509"/>
      <c r="FS9" s="509"/>
      <c r="FT9" s="509"/>
      <c r="FU9" s="509"/>
      <c r="FV9" s="509"/>
      <c r="FW9" s="509"/>
      <c r="FX9" s="509"/>
      <c r="FY9" s="509"/>
      <c r="FZ9" s="509"/>
      <c r="GA9" s="509"/>
      <c r="GB9" s="509"/>
      <c r="GC9" s="509"/>
      <c r="GD9" s="509"/>
      <c r="GE9" s="509"/>
      <c r="GF9" s="509"/>
      <c r="GG9" s="509"/>
      <c r="GH9" s="509"/>
      <c r="GI9" s="509"/>
      <c r="GJ9" s="509"/>
      <c r="GK9" s="509"/>
      <c r="GL9" s="509"/>
      <c r="GM9" s="509"/>
      <c r="GN9" s="509"/>
      <c r="GO9" s="509"/>
      <c r="GP9" s="509"/>
      <c r="GQ9" s="509"/>
      <c r="GR9" s="509"/>
      <c r="GS9" s="509"/>
      <c r="GT9" s="509"/>
      <c r="GU9" s="509"/>
      <c r="GV9" s="509"/>
      <c r="GW9" s="509"/>
      <c r="GX9" s="509"/>
      <c r="GY9" s="509"/>
      <c r="GZ9" s="509"/>
      <c r="HA9" s="509"/>
      <c r="HB9" s="509"/>
      <c r="HC9" s="509"/>
      <c r="HD9" s="509"/>
      <c r="HE9" s="509"/>
      <c r="HF9" s="509"/>
      <c r="HG9" s="509"/>
      <c r="HH9" s="509"/>
      <c r="HI9" s="509"/>
      <c r="HJ9" s="509"/>
      <c r="HK9" s="509"/>
      <c r="HL9" s="509"/>
      <c r="HM9" s="509"/>
      <c r="HN9" s="509"/>
      <c r="HO9" s="509"/>
      <c r="HP9" s="509"/>
      <c r="HQ9" s="509"/>
      <c r="HR9" s="509"/>
      <c r="HS9" s="509"/>
      <c r="HT9" s="509"/>
      <c r="HU9" s="509"/>
      <c r="HV9" s="509"/>
      <c r="HW9" s="509"/>
      <c r="HX9" s="509"/>
      <c r="HY9" s="509"/>
      <c r="HZ9" s="509"/>
      <c r="IA9" s="509"/>
      <c r="IB9" s="509"/>
      <c r="IC9" s="509"/>
      <c r="ID9" s="509"/>
      <c r="IE9" s="509"/>
      <c r="IF9" s="509"/>
      <c r="IG9" s="509"/>
      <c r="IH9" s="509"/>
      <c r="II9" s="509"/>
      <c r="IJ9" s="509"/>
      <c r="IK9" s="509"/>
      <c r="IL9" s="509"/>
      <c r="IM9" s="509"/>
      <c r="IN9" s="509"/>
      <c r="IO9" s="509"/>
      <c r="IP9" s="509"/>
      <c r="IQ9" s="509"/>
      <c r="IR9" s="509"/>
      <c r="IS9" s="509"/>
      <c r="IT9" s="509"/>
      <c r="IU9" s="509"/>
      <c r="IV9" s="509"/>
      <c r="IW9" s="509"/>
      <c r="IX9" s="509"/>
    </row>
    <row r="10" s="485" customFormat="1" ht="26.25" customHeight="1" spans="1:258">
      <c r="A10" s="130" t="s">
        <v>113</v>
      </c>
      <c r="B10" s="130" t="s">
        <v>114</v>
      </c>
      <c r="C10" s="136" t="s">
        <v>115</v>
      </c>
      <c r="D10" s="131" t="s">
        <v>97</v>
      </c>
      <c r="E10" s="137" t="s">
        <v>98</v>
      </c>
      <c r="F10" s="495" t="s">
        <v>190</v>
      </c>
      <c r="G10" s="496">
        <v>56.06</v>
      </c>
      <c r="H10" s="496">
        <v>32.9</v>
      </c>
      <c r="I10" s="496"/>
      <c r="J10" s="496"/>
      <c r="K10" s="496"/>
      <c r="L10" s="496"/>
      <c r="M10" s="496">
        <v>15.22</v>
      </c>
      <c r="N10" s="496"/>
      <c r="O10" s="495" t="s">
        <v>191</v>
      </c>
      <c r="P10" s="495" t="s">
        <v>192</v>
      </c>
      <c r="Q10" s="496">
        <v>4.31</v>
      </c>
      <c r="R10" s="496"/>
      <c r="S10" s="496">
        <v>0.21</v>
      </c>
      <c r="T10" s="496">
        <v>4.22</v>
      </c>
      <c r="U10" s="496">
        <v>0.7</v>
      </c>
      <c r="V10" s="496">
        <v>0.51</v>
      </c>
      <c r="W10" s="496">
        <v>0.81</v>
      </c>
      <c r="X10" s="496"/>
      <c r="Y10" s="496">
        <v>8.73</v>
      </c>
      <c r="Z10" s="496">
        <v>6.76</v>
      </c>
      <c r="AA10" s="496"/>
      <c r="AB10" s="496"/>
      <c r="AC10" s="496">
        <v>6.76</v>
      </c>
      <c r="AD10" s="509"/>
      <c r="AE10" s="509"/>
      <c r="AF10" s="509"/>
      <c r="AG10" s="509"/>
      <c r="AH10" s="509"/>
      <c r="AI10" s="509"/>
      <c r="AJ10" s="509"/>
      <c r="AK10" s="509"/>
      <c r="AL10" s="509"/>
      <c r="AM10" s="509"/>
      <c r="AN10" s="509"/>
      <c r="AO10" s="509"/>
      <c r="AP10" s="509"/>
      <c r="AQ10" s="509"/>
      <c r="AR10" s="509"/>
      <c r="AS10" s="509"/>
      <c r="AT10" s="509"/>
      <c r="AU10" s="509"/>
      <c r="AV10" s="509"/>
      <c r="AW10" s="509"/>
      <c r="AX10" s="509"/>
      <c r="AY10" s="509"/>
      <c r="AZ10" s="509"/>
      <c r="BA10" s="509"/>
      <c r="BB10" s="509"/>
      <c r="BC10" s="509"/>
      <c r="BD10" s="509"/>
      <c r="BE10" s="509"/>
      <c r="BF10" s="509"/>
      <c r="BG10" s="509"/>
      <c r="BH10" s="509"/>
      <c r="BI10" s="509"/>
      <c r="BJ10" s="509"/>
      <c r="BK10" s="509"/>
      <c r="BL10" s="509"/>
      <c r="BM10" s="509"/>
      <c r="BN10" s="509"/>
      <c r="BO10" s="509"/>
      <c r="BP10" s="509"/>
      <c r="BQ10" s="509"/>
      <c r="BR10" s="509"/>
      <c r="BS10" s="509"/>
      <c r="BT10" s="509"/>
      <c r="BU10" s="509"/>
      <c r="BV10" s="509"/>
      <c r="BW10" s="509"/>
      <c r="BX10" s="509"/>
      <c r="BY10" s="509"/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/>
      <c r="CQ10" s="509"/>
      <c r="CR10" s="509"/>
      <c r="CS10" s="509"/>
      <c r="CT10" s="509"/>
      <c r="CU10" s="509"/>
      <c r="CV10" s="509"/>
      <c r="CW10" s="509"/>
      <c r="CX10" s="509"/>
      <c r="CY10" s="509"/>
      <c r="CZ10" s="509"/>
      <c r="DA10" s="509"/>
      <c r="DB10" s="509"/>
      <c r="DC10" s="509"/>
      <c r="DD10" s="509"/>
      <c r="DE10" s="509"/>
      <c r="DF10" s="509"/>
      <c r="DG10" s="509"/>
      <c r="DH10" s="509"/>
      <c r="DI10" s="509"/>
      <c r="DJ10" s="509"/>
      <c r="DK10" s="509"/>
      <c r="DL10" s="509"/>
      <c r="DM10" s="509"/>
      <c r="DN10" s="509"/>
      <c r="DO10" s="509"/>
      <c r="DP10" s="509"/>
      <c r="DQ10" s="509"/>
      <c r="DR10" s="509"/>
      <c r="DS10" s="509"/>
      <c r="DT10" s="509"/>
      <c r="DU10" s="509"/>
      <c r="DV10" s="509"/>
      <c r="DW10" s="509"/>
      <c r="DX10" s="509"/>
      <c r="DY10" s="509"/>
      <c r="DZ10" s="509"/>
      <c r="EA10" s="509"/>
      <c r="EB10" s="509"/>
      <c r="EC10" s="509"/>
      <c r="ED10" s="509"/>
      <c r="EE10" s="509"/>
      <c r="EF10" s="509"/>
      <c r="EG10" s="509"/>
      <c r="EH10" s="509"/>
      <c r="EI10" s="509"/>
      <c r="EJ10" s="509"/>
      <c r="EK10" s="509"/>
      <c r="EL10" s="509"/>
      <c r="EM10" s="509"/>
      <c r="EN10" s="509"/>
      <c r="EO10" s="509"/>
      <c r="EP10" s="509"/>
      <c r="EQ10" s="509"/>
      <c r="ER10" s="509"/>
      <c r="ES10" s="509"/>
      <c r="ET10" s="509"/>
      <c r="EU10" s="509"/>
      <c r="EV10" s="509"/>
      <c r="EW10" s="509"/>
      <c r="EX10" s="509"/>
      <c r="EY10" s="509"/>
      <c r="EZ10" s="509"/>
      <c r="FA10" s="509"/>
      <c r="FB10" s="509"/>
      <c r="FC10" s="509"/>
      <c r="FD10" s="509"/>
      <c r="FE10" s="509"/>
      <c r="FF10" s="509"/>
      <c r="FG10" s="509"/>
      <c r="FH10" s="509"/>
      <c r="FI10" s="509"/>
      <c r="FJ10" s="509"/>
      <c r="FK10" s="509"/>
      <c r="FL10" s="509"/>
      <c r="FM10" s="509"/>
      <c r="FN10" s="509"/>
      <c r="FO10" s="509"/>
      <c r="FP10" s="509"/>
      <c r="FQ10" s="509"/>
      <c r="FR10" s="509"/>
      <c r="FS10" s="509"/>
      <c r="FT10" s="509"/>
      <c r="FU10" s="509"/>
      <c r="FV10" s="509"/>
      <c r="FW10" s="509"/>
      <c r="FX10" s="509"/>
      <c r="FY10" s="509"/>
      <c r="FZ10" s="509"/>
      <c r="GA10" s="509"/>
      <c r="GB10" s="509"/>
      <c r="GC10" s="509"/>
      <c r="GD10" s="509"/>
      <c r="GE10" s="509"/>
      <c r="GF10" s="509"/>
      <c r="GG10" s="509"/>
      <c r="GH10" s="509"/>
      <c r="GI10" s="509"/>
      <c r="GJ10" s="509"/>
      <c r="GK10" s="509"/>
      <c r="GL10" s="509"/>
      <c r="GM10" s="509"/>
      <c r="GN10" s="509"/>
      <c r="GO10" s="509"/>
      <c r="GP10" s="509"/>
      <c r="GQ10" s="509"/>
      <c r="GR10" s="509"/>
      <c r="GS10" s="509"/>
      <c r="GT10" s="509"/>
      <c r="GU10" s="509"/>
      <c r="GV10" s="509"/>
      <c r="GW10" s="509"/>
      <c r="GX10" s="509"/>
      <c r="GY10" s="509"/>
      <c r="GZ10" s="509"/>
      <c r="HA10" s="509"/>
      <c r="HB10" s="509"/>
      <c r="HC10" s="509"/>
      <c r="HD10" s="509"/>
      <c r="HE10" s="509"/>
      <c r="HF10" s="509"/>
      <c r="HG10" s="509"/>
      <c r="HH10" s="509"/>
      <c r="HI10" s="509"/>
      <c r="HJ10" s="509"/>
      <c r="HK10" s="509"/>
      <c r="HL10" s="509"/>
      <c r="HM10" s="509"/>
      <c r="HN10" s="509"/>
      <c r="HO10" s="509"/>
      <c r="HP10" s="509"/>
      <c r="HQ10" s="509"/>
      <c r="HR10" s="509"/>
      <c r="HS10" s="509"/>
      <c r="HT10" s="509"/>
      <c r="HU10" s="509"/>
      <c r="HV10" s="509"/>
      <c r="HW10" s="509"/>
      <c r="HX10" s="509"/>
      <c r="HY10" s="509"/>
      <c r="HZ10" s="509"/>
      <c r="IA10" s="509"/>
      <c r="IB10" s="509"/>
      <c r="IC10" s="509"/>
      <c r="ID10" s="509"/>
      <c r="IE10" s="509"/>
      <c r="IF10" s="509"/>
      <c r="IG10" s="509"/>
      <c r="IH10" s="509"/>
      <c r="II10" s="509"/>
      <c r="IJ10" s="509"/>
      <c r="IK10" s="509"/>
      <c r="IL10" s="509"/>
      <c r="IM10" s="509"/>
      <c r="IN10" s="509"/>
      <c r="IO10" s="509"/>
      <c r="IP10" s="509"/>
      <c r="IQ10" s="509"/>
      <c r="IR10" s="509"/>
      <c r="IS10" s="509"/>
      <c r="IT10" s="509"/>
      <c r="IU10" s="509"/>
      <c r="IV10" s="509"/>
      <c r="IW10" s="509"/>
      <c r="IX10" s="509"/>
    </row>
    <row r="11" s="485" customFormat="1" ht="26.25" customHeight="1" spans="1:258">
      <c r="A11" s="130" t="s">
        <v>113</v>
      </c>
      <c r="B11" s="130" t="s">
        <v>114</v>
      </c>
      <c r="C11" s="136" t="s">
        <v>116</v>
      </c>
      <c r="D11" s="131" t="s">
        <v>99</v>
      </c>
      <c r="E11" s="137" t="s">
        <v>100</v>
      </c>
      <c r="F11" s="495" t="s">
        <v>193</v>
      </c>
      <c r="G11" s="496">
        <v>111.55</v>
      </c>
      <c r="H11" s="496">
        <v>63.35</v>
      </c>
      <c r="I11" s="496"/>
      <c r="K11" s="496"/>
      <c r="L11" s="496"/>
      <c r="M11" s="496">
        <v>8</v>
      </c>
      <c r="N11" s="496">
        <v>40.2</v>
      </c>
      <c r="O11" s="496">
        <v>40.43</v>
      </c>
      <c r="P11" s="496">
        <v>20.91</v>
      </c>
      <c r="Q11" s="496">
        <v>7.32</v>
      </c>
      <c r="R11" s="496"/>
      <c r="S11" s="496">
        <v>0.32</v>
      </c>
      <c r="T11" s="496">
        <v>8.37</v>
      </c>
      <c r="U11" s="496">
        <v>1.27</v>
      </c>
      <c r="V11" s="496">
        <v>0.67</v>
      </c>
      <c r="W11" s="496">
        <v>1.57</v>
      </c>
      <c r="X11" s="496"/>
      <c r="Y11" s="496">
        <v>15.68</v>
      </c>
      <c r="Z11" s="496"/>
      <c r="AA11" s="496"/>
      <c r="AB11" s="496"/>
      <c r="AC11" s="495"/>
      <c r="AD11" s="509"/>
      <c r="AE11" s="509"/>
      <c r="AF11" s="509"/>
      <c r="AG11" s="509"/>
      <c r="AH11" s="509"/>
      <c r="AI11" s="509"/>
      <c r="AJ11" s="509"/>
      <c r="AK11" s="509"/>
      <c r="AL11" s="509"/>
      <c r="AM11" s="509"/>
      <c r="AN11" s="509"/>
      <c r="AO11" s="509"/>
      <c r="AP11" s="509"/>
      <c r="AQ11" s="509"/>
      <c r="AR11" s="509"/>
      <c r="AS11" s="509"/>
      <c r="AT11" s="509"/>
      <c r="AU11" s="509"/>
      <c r="AV11" s="509"/>
      <c r="AW11" s="509"/>
      <c r="AX11" s="509"/>
      <c r="AY11" s="509"/>
      <c r="AZ11" s="509"/>
      <c r="BA11" s="509"/>
      <c r="BB11" s="509"/>
      <c r="BC11" s="509"/>
      <c r="BD11" s="509"/>
      <c r="BE11" s="509"/>
      <c r="BF11" s="509"/>
      <c r="BG11" s="509"/>
      <c r="BH11" s="509"/>
      <c r="BI11" s="509"/>
      <c r="BJ11" s="509"/>
      <c r="BK11" s="509"/>
      <c r="BL11" s="509"/>
      <c r="BM11" s="509"/>
      <c r="BN11" s="509"/>
      <c r="BO11" s="509"/>
      <c r="BP11" s="509"/>
      <c r="BQ11" s="509"/>
      <c r="BR11" s="509"/>
      <c r="BS11" s="509"/>
      <c r="BT11" s="509"/>
      <c r="BU11" s="509"/>
      <c r="BV11" s="509"/>
      <c r="BW11" s="509"/>
      <c r="BX11" s="509"/>
      <c r="BY11" s="509"/>
      <c r="BZ11" s="509"/>
      <c r="CA11" s="509"/>
      <c r="CB11" s="509"/>
      <c r="CC11" s="509"/>
      <c r="CD11" s="509"/>
      <c r="CE11" s="509"/>
      <c r="CF11" s="509"/>
      <c r="CG11" s="509"/>
      <c r="CH11" s="509"/>
      <c r="CI11" s="509"/>
      <c r="CJ11" s="509"/>
      <c r="CK11" s="509"/>
      <c r="CL11" s="509"/>
      <c r="CM11" s="509"/>
      <c r="CN11" s="509"/>
      <c r="CO11" s="509"/>
      <c r="CP11" s="509"/>
      <c r="CQ11" s="509"/>
      <c r="CR11" s="509"/>
      <c r="CS11" s="509"/>
      <c r="CT11" s="509"/>
      <c r="CU11" s="509"/>
      <c r="CV11" s="509"/>
      <c r="CW11" s="509"/>
      <c r="CX11" s="509"/>
      <c r="CY11" s="509"/>
      <c r="CZ11" s="509"/>
      <c r="DA11" s="509"/>
      <c r="DB11" s="509"/>
      <c r="DC11" s="509"/>
      <c r="DD11" s="509"/>
      <c r="DE11" s="509"/>
      <c r="DF11" s="509"/>
      <c r="DG11" s="509"/>
      <c r="DH11" s="509"/>
      <c r="DI11" s="509"/>
      <c r="DJ11" s="509"/>
      <c r="DK11" s="509"/>
      <c r="DL11" s="509"/>
      <c r="DM11" s="509"/>
      <c r="DN11" s="509"/>
      <c r="DO11" s="509"/>
      <c r="DP11" s="509"/>
      <c r="DQ11" s="509"/>
      <c r="DR11" s="509"/>
      <c r="DS11" s="509"/>
      <c r="DT11" s="509"/>
      <c r="DU11" s="509"/>
      <c r="DV11" s="509"/>
      <c r="DW11" s="509"/>
      <c r="DX11" s="509"/>
      <c r="DY11" s="509"/>
      <c r="DZ11" s="509"/>
      <c r="EA11" s="509"/>
      <c r="EB11" s="509"/>
      <c r="EC11" s="509"/>
      <c r="ED11" s="509"/>
      <c r="EE11" s="509"/>
      <c r="EF11" s="509"/>
      <c r="EG11" s="509"/>
      <c r="EH11" s="509"/>
      <c r="EI11" s="509"/>
      <c r="EJ11" s="509"/>
      <c r="EK11" s="509"/>
      <c r="EL11" s="509"/>
      <c r="EM11" s="509"/>
      <c r="EN11" s="509"/>
      <c r="EO11" s="509"/>
      <c r="EP11" s="509"/>
      <c r="EQ11" s="509"/>
      <c r="ER11" s="509"/>
      <c r="ES11" s="509"/>
      <c r="ET11" s="509"/>
      <c r="EU11" s="509"/>
      <c r="EV11" s="509"/>
      <c r="EW11" s="509"/>
      <c r="EX11" s="509"/>
      <c r="EY11" s="509"/>
      <c r="EZ11" s="509"/>
      <c r="FA11" s="509"/>
      <c r="FB11" s="509"/>
      <c r="FC11" s="509"/>
      <c r="FD11" s="509"/>
      <c r="FE11" s="509"/>
      <c r="FF11" s="509"/>
      <c r="FG11" s="509"/>
      <c r="FH11" s="509"/>
      <c r="FI11" s="509"/>
      <c r="FJ11" s="509"/>
      <c r="FK11" s="509"/>
      <c r="FL11" s="509"/>
      <c r="FM11" s="509"/>
      <c r="FN11" s="509"/>
      <c r="FO11" s="509"/>
      <c r="FP11" s="509"/>
      <c r="FQ11" s="509"/>
      <c r="FR11" s="509"/>
      <c r="FS11" s="509"/>
      <c r="FT11" s="509"/>
      <c r="FU11" s="509"/>
      <c r="FV11" s="509"/>
      <c r="FW11" s="509"/>
      <c r="FX11" s="509"/>
      <c r="FY11" s="509"/>
      <c r="FZ11" s="509"/>
      <c r="GA11" s="509"/>
      <c r="GB11" s="509"/>
      <c r="GC11" s="509"/>
      <c r="GD11" s="509"/>
      <c r="GE11" s="509"/>
      <c r="GF11" s="509"/>
      <c r="GG11" s="509"/>
      <c r="GH11" s="509"/>
      <c r="GI11" s="509"/>
      <c r="GJ11" s="509"/>
      <c r="GK11" s="509"/>
      <c r="GL11" s="509"/>
      <c r="GM11" s="509"/>
      <c r="GN11" s="509"/>
      <c r="GO11" s="509"/>
      <c r="GP11" s="509"/>
      <c r="GQ11" s="509"/>
      <c r="GR11" s="509"/>
      <c r="GS11" s="509"/>
      <c r="GT11" s="509"/>
      <c r="GU11" s="509"/>
      <c r="GV11" s="509"/>
      <c r="GW11" s="509"/>
      <c r="GX11" s="509"/>
      <c r="GY11" s="509"/>
      <c r="GZ11" s="509"/>
      <c r="HA11" s="509"/>
      <c r="HB11" s="509"/>
      <c r="HC11" s="509"/>
      <c r="HD11" s="509"/>
      <c r="HE11" s="509"/>
      <c r="HF11" s="509"/>
      <c r="HG11" s="509"/>
      <c r="HH11" s="509"/>
      <c r="HI11" s="509"/>
      <c r="HJ11" s="509"/>
      <c r="HK11" s="509"/>
      <c r="HL11" s="509"/>
      <c r="HM11" s="509"/>
      <c r="HN11" s="509"/>
      <c r="HO11" s="509"/>
      <c r="HP11" s="509"/>
      <c r="HQ11" s="509"/>
      <c r="HR11" s="509"/>
      <c r="HS11" s="509"/>
      <c r="HT11" s="509"/>
      <c r="HU11" s="509"/>
      <c r="HV11" s="509"/>
      <c r="HW11" s="509"/>
      <c r="HX11" s="509"/>
      <c r="HY11" s="509"/>
      <c r="HZ11" s="509"/>
      <c r="IA11" s="509"/>
      <c r="IB11" s="509"/>
      <c r="IC11" s="509"/>
      <c r="ID11" s="509"/>
      <c r="IE11" s="509"/>
      <c r="IF11" s="509"/>
      <c r="IG11" s="509"/>
      <c r="IH11" s="509"/>
      <c r="II11" s="509"/>
      <c r="IJ11" s="509"/>
      <c r="IK11" s="509"/>
      <c r="IL11" s="509"/>
      <c r="IM11" s="509"/>
      <c r="IN11" s="509"/>
      <c r="IO11" s="509"/>
      <c r="IP11" s="509"/>
      <c r="IQ11" s="509"/>
      <c r="IR11" s="509"/>
      <c r="IS11" s="509"/>
      <c r="IT11" s="509"/>
      <c r="IU11" s="509"/>
      <c r="IV11" s="509"/>
      <c r="IW11" s="509"/>
      <c r="IX11" s="509"/>
    </row>
    <row r="12" s="485" customFormat="1" ht="26.25" customHeight="1" spans="1:258">
      <c r="A12" s="130" t="s">
        <v>113</v>
      </c>
      <c r="B12" s="130" t="s">
        <v>114</v>
      </c>
      <c r="C12" s="136" t="s">
        <v>114</v>
      </c>
      <c r="D12" s="131" t="s">
        <v>101</v>
      </c>
      <c r="E12" s="137" t="s">
        <v>102</v>
      </c>
      <c r="F12" s="495" t="s">
        <v>194</v>
      </c>
      <c r="G12" s="496">
        <v>33.84</v>
      </c>
      <c r="H12" s="496">
        <v>15.07</v>
      </c>
      <c r="I12" s="496"/>
      <c r="J12" s="495"/>
      <c r="K12" s="496"/>
      <c r="L12" s="496"/>
      <c r="M12" s="496">
        <v>9.16</v>
      </c>
      <c r="N12" s="496">
        <v>9.61</v>
      </c>
      <c r="O12" s="496">
        <v>14.5</v>
      </c>
      <c r="P12" s="496">
        <v>8.14</v>
      </c>
      <c r="Q12" s="496">
        <v>2.22</v>
      </c>
      <c r="R12" s="496"/>
      <c r="S12" s="496">
        <v>0.13</v>
      </c>
      <c r="T12" s="496">
        <v>1.97</v>
      </c>
      <c r="U12" s="496">
        <v>1.35</v>
      </c>
      <c r="V12" s="496">
        <v>0.32</v>
      </c>
      <c r="W12" s="496">
        <v>0.37</v>
      </c>
      <c r="X12" s="496"/>
      <c r="Y12" s="496">
        <v>4.25</v>
      </c>
      <c r="Z12" s="496">
        <v>19.84</v>
      </c>
      <c r="AA12" s="496"/>
      <c r="AB12" s="496"/>
      <c r="AC12" s="496">
        <v>19.84</v>
      </c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509"/>
      <c r="AP12" s="509"/>
      <c r="AQ12" s="509"/>
      <c r="AR12" s="509"/>
      <c r="AS12" s="509"/>
      <c r="AT12" s="509"/>
      <c r="AU12" s="509"/>
      <c r="AV12" s="509"/>
      <c r="AW12" s="509"/>
      <c r="AX12" s="509"/>
      <c r="AY12" s="509"/>
      <c r="AZ12" s="509"/>
      <c r="BA12" s="509"/>
      <c r="BB12" s="509"/>
      <c r="BC12" s="509"/>
      <c r="BD12" s="509"/>
      <c r="BE12" s="509"/>
      <c r="BF12" s="509"/>
      <c r="BG12" s="509"/>
      <c r="BH12" s="509"/>
      <c r="BI12" s="509"/>
      <c r="BJ12" s="509"/>
      <c r="BK12" s="509"/>
      <c r="BL12" s="509"/>
      <c r="BM12" s="509"/>
      <c r="BN12" s="509"/>
      <c r="BO12" s="509"/>
      <c r="BP12" s="509"/>
      <c r="BQ12" s="509"/>
      <c r="BR12" s="509"/>
      <c r="BS12" s="509"/>
      <c r="BT12" s="509"/>
      <c r="BU12" s="509"/>
      <c r="BV12" s="509"/>
      <c r="BW12" s="509"/>
      <c r="BX12" s="509"/>
      <c r="BY12" s="509"/>
      <c r="BZ12" s="509"/>
      <c r="CA12" s="509"/>
      <c r="CB12" s="509"/>
      <c r="CC12" s="509"/>
      <c r="CD12" s="509"/>
      <c r="CE12" s="509"/>
      <c r="CF12" s="509"/>
      <c r="CG12" s="509"/>
      <c r="CH12" s="509"/>
      <c r="CI12" s="509"/>
      <c r="CJ12" s="509"/>
      <c r="CK12" s="509"/>
      <c r="CL12" s="509"/>
      <c r="CM12" s="509"/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  <c r="CX12" s="509"/>
      <c r="CY12" s="509"/>
      <c r="CZ12" s="509"/>
      <c r="DA12" s="509"/>
      <c r="DB12" s="509"/>
      <c r="DC12" s="509"/>
      <c r="DD12" s="509"/>
      <c r="DE12" s="509"/>
      <c r="DF12" s="509"/>
      <c r="DG12" s="509"/>
      <c r="DH12" s="509"/>
      <c r="DI12" s="509"/>
      <c r="DJ12" s="509"/>
      <c r="DK12" s="509"/>
      <c r="DL12" s="509"/>
      <c r="DM12" s="509"/>
      <c r="DN12" s="509"/>
      <c r="DO12" s="509"/>
      <c r="DP12" s="509"/>
      <c r="DQ12" s="509"/>
      <c r="DR12" s="509"/>
      <c r="DS12" s="509"/>
      <c r="DT12" s="509"/>
      <c r="DU12" s="509"/>
      <c r="DV12" s="509"/>
      <c r="DW12" s="509"/>
      <c r="DX12" s="509"/>
      <c r="DY12" s="509"/>
      <c r="DZ12" s="509"/>
      <c r="EA12" s="509"/>
      <c r="EB12" s="509"/>
      <c r="EC12" s="509"/>
      <c r="ED12" s="509"/>
      <c r="EE12" s="509"/>
      <c r="EF12" s="509"/>
      <c r="EG12" s="509"/>
      <c r="EH12" s="509"/>
      <c r="EI12" s="509"/>
      <c r="EJ12" s="509"/>
      <c r="EK12" s="509"/>
      <c r="EL12" s="509"/>
      <c r="EM12" s="509"/>
      <c r="EN12" s="509"/>
      <c r="EO12" s="509"/>
      <c r="EP12" s="509"/>
      <c r="EQ12" s="509"/>
      <c r="ER12" s="509"/>
      <c r="ES12" s="509"/>
      <c r="ET12" s="509"/>
      <c r="EU12" s="509"/>
      <c r="EV12" s="509"/>
      <c r="EW12" s="509"/>
      <c r="EX12" s="509"/>
      <c r="EY12" s="509"/>
      <c r="EZ12" s="509"/>
      <c r="FA12" s="509"/>
      <c r="FB12" s="509"/>
      <c r="FC12" s="509"/>
      <c r="FD12" s="509"/>
      <c r="FE12" s="509"/>
      <c r="FF12" s="509"/>
      <c r="FG12" s="509"/>
      <c r="FH12" s="509"/>
      <c r="FI12" s="509"/>
      <c r="FJ12" s="509"/>
      <c r="FK12" s="509"/>
      <c r="FL12" s="509"/>
      <c r="FM12" s="509"/>
      <c r="FN12" s="509"/>
      <c r="FO12" s="509"/>
      <c r="FP12" s="509"/>
      <c r="FQ12" s="509"/>
      <c r="FR12" s="509"/>
      <c r="FS12" s="509"/>
      <c r="FT12" s="509"/>
      <c r="FU12" s="509"/>
      <c r="FV12" s="509"/>
      <c r="FW12" s="509"/>
      <c r="FX12" s="509"/>
      <c r="FY12" s="509"/>
      <c r="FZ12" s="509"/>
      <c r="GA12" s="509"/>
      <c r="GB12" s="509"/>
      <c r="GC12" s="509"/>
      <c r="GD12" s="509"/>
      <c r="GE12" s="509"/>
      <c r="GF12" s="509"/>
      <c r="GG12" s="509"/>
      <c r="GH12" s="509"/>
      <c r="GI12" s="509"/>
      <c r="GJ12" s="509"/>
      <c r="GK12" s="509"/>
      <c r="GL12" s="509"/>
      <c r="GM12" s="509"/>
      <c r="GN12" s="509"/>
      <c r="GO12" s="509"/>
      <c r="GP12" s="509"/>
      <c r="GQ12" s="509"/>
      <c r="GR12" s="509"/>
      <c r="GS12" s="509"/>
      <c r="GT12" s="509"/>
      <c r="GU12" s="509"/>
      <c r="GV12" s="509"/>
      <c r="GW12" s="509"/>
      <c r="GX12" s="509"/>
      <c r="GY12" s="509"/>
      <c r="GZ12" s="509"/>
      <c r="HA12" s="509"/>
      <c r="HB12" s="509"/>
      <c r="HC12" s="509"/>
      <c r="HD12" s="509"/>
      <c r="HE12" s="509"/>
      <c r="HF12" s="509"/>
      <c r="HG12" s="509"/>
      <c r="HH12" s="509"/>
      <c r="HI12" s="509"/>
      <c r="HJ12" s="509"/>
      <c r="HK12" s="509"/>
      <c r="HL12" s="509"/>
      <c r="HM12" s="509"/>
      <c r="HN12" s="509"/>
      <c r="HO12" s="509"/>
      <c r="HP12" s="509"/>
      <c r="HQ12" s="509"/>
      <c r="HR12" s="509"/>
      <c r="HS12" s="509"/>
      <c r="HT12" s="509"/>
      <c r="HU12" s="509"/>
      <c r="HV12" s="509"/>
      <c r="HW12" s="509"/>
      <c r="HX12" s="509"/>
      <c r="HY12" s="509"/>
      <c r="HZ12" s="509"/>
      <c r="IA12" s="509"/>
      <c r="IB12" s="509"/>
      <c r="IC12" s="509"/>
      <c r="ID12" s="509"/>
      <c r="IE12" s="509"/>
      <c r="IF12" s="509"/>
      <c r="IG12" s="509"/>
      <c r="IH12" s="509"/>
      <c r="II12" s="509"/>
      <c r="IJ12" s="509"/>
      <c r="IK12" s="509"/>
      <c r="IL12" s="509"/>
      <c r="IM12" s="509"/>
      <c r="IN12" s="509"/>
      <c r="IO12" s="509"/>
      <c r="IP12" s="509"/>
      <c r="IQ12" s="509"/>
      <c r="IR12" s="509"/>
      <c r="IS12" s="509"/>
      <c r="IT12" s="509"/>
      <c r="IU12" s="509"/>
      <c r="IV12" s="509"/>
      <c r="IW12" s="509"/>
      <c r="IX12" s="509"/>
    </row>
    <row r="13" s="485" customFormat="1" ht="26.25" customHeight="1" spans="1:258">
      <c r="A13" s="130" t="s">
        <v>113</v>
      </c>
      <c r="B13" s="130" t="s">
        <v>114</v>
      </c>
      <c r="C13" s="136" t="s">
        <v>114</v>
      </c>
      <c r="D13" s="131" t="s">
        <v>103</v>
      </c>
      <c r="E13" s="140" t="s">
        <v>104</v>
      </c>
      <c r="F13" s="495" t="s">
        <v>195</v>
      </c>
      <c r="G13" s="496">
        <v>18.48</v>
      </c>
      <c r="H13" s="496">
        <v>10.94</v>
      </c>
      <c r="I13" s="496"/>
      <c r="J13" s="496"/>
      <c r="K13" s="496"/>
      <c r="L13" s="356"/>
      <c r="M13" s="496">
        <v>7.54</v>
      </c>
      <c r="N13" s="496"/>
      <c r="O13" s="496">
        <v>7.54</v>
      </c>
      <c r="P13" s="496">
        <v>3.7</v>
      </c>
      <c r="Q13" s="496">
        <v>1.29</v>
      </c>
      <c r="R13" s="496"/>
      <c r="S13" s="496">
        <v>0.49</v>
      </c>
      <c r="T13" s="496">
        <v>1.44</v>
      </c>
      <c r="U13" s="496">
        <v>0.22</v>
      </c>
      <c r="V13" s="496">
        <v>0.12</v>
      </c>
      <c r="W13" s="496">
        <v>0.28</v>
      </c>
      <c r="X13" s="496"/>
      <c r="Y13" s="496">
        <v>2.77</v>
      </c>
      <c r="Z13" s="496"/>
      <c r="AA13" s="496"/>
      <c r="AB13" s="496"/>
      <c r="AC13" s="496"/>
      <c r="AD13" s="509"/>
      <c r="AE13" s="509"/>
      <c r="AF13" s="509"/>
      <c r="AG13" s="509"/>
      <c r="AH13" s="509"/>
      <c r="AI13" s="509"/>
      <c r="AJ13" s="509"/>
      <c r="AK13" s="509"/>
      <c r="AL13" s="509"/>
      <c r="AM13" s="509"/>
      <c r="AN13" s="509"/>
      <c r="AO13" s="509"/>
      <c r="AP13" s="509"/>
      <c r="AQ13" s="509"/>
      <c r="AR13" s="509"/>
      <c r="AS13" s="509"/>
      <c r="AT13" s="509"/>
      <c r="AU13" s="509"/>
      <c r="AV13" s="509"/>
      <c r="AW13" s="509"/>
      <c r="AX13" s="509"/>
      <c r="AY13" s="509"/>
      <c r="AZ13" s="509"/>
      <c r="BA13" s="509"/>
      <c r="BB13" s="509"/>
      <c r="BC13" s="509"/>
      <c r="BD13" s="509"/>
      <c r="BE13" s="509"/>
      <c r="BF13" s="509"/>
      <c r="BG13" s="509"/>
      <c r="BH13" s="509"/>
      <c r="BI13" s="509"/>
      <c r="BJ13" s="509"/>
      <c r="BK13" s="509"/>
      <c r="BL13" s="509"/>
      <c r="BM13" s="509"/>
      <c r="BN13" s="509"/>
      <c r="BO13" s="509"/>
      <c r="BP13" s="509"/>
      <c r="BQ13" s="509"/>
      <c r="BR13" s="509"/>
      <c r="BS13" s="509"/>
      <c r="BT13" s="509"/>
      <c r="BU13" s="509"/>
      <c r="BV13" s="509"/>
      <c r="BW13" s="509"/>
      <c r="BX13" s="509"/>
      <c r="BY13" s="509"/>
      <c r="BZ13" s="509"/>
      <c r="CA13" s="509"/>
      <c r="CB13" s="509"/>
      <c r="CC13" s="509"/>
      <c r="CD13" s="509"/>
      <c r="CE13" s="509"/>
      <c r="CF13" s="509"/>
      <c r="CG13" s="509"/>
      <c r="CH13" s="509"/>
      <c r="CI13" s="509"/>
      <c r="CJ13" s="509"/>
      <c r="CK13" s="509"/>
      <c r="CL13" s="509"/>
      <c r="CM13" s="509"/>
      <c r="CN13" s="509"/>
      <c r="CO13" s="509"/>
      <c r="CP13" s="509"/>
      <c r="CQ13" s="509"/>
      <c r="CR13" s="509"/>
      <c r="CS13" s="509"/>
      <c r="CT13" s="509"/>
      <c r="CU13" s="509"/>
      <c r="CV13" s="509"/>
      <c r="CW13" s="509"/>
      <c r="CX13" s="509"/>
      <c r="CY13" s="509"/>
      <c r="CZ13" s="509"/>
      <c r="DA13" s="509"/>
      <c r="DB13" s="509"/>
      <c r="DC13" s="509"/>
      <c r="DD13" s="509"/>
      <c r="DE13" s="509"/>
      <c r="DF13" s="509"/>
      <c r="DG13" s="509"/>
      <c r="DH13" s="509"/>
      <c r="DI13" s="509"/>
      <c r="DJ13" s="509"/>
      <c r="DK13" s="509"/>
      <c r="DL13" s="509"/>
      <c r="DM13" s="509"/>
      <c r="DN13" s="509"/>
      <c r="DO13" s="509"/>
      <c r="DP13" s="509"/>
      <c r="DQ13" s="509"/>
      <c r="DR13" s="509"/>
      <c r="DS13" s="509"/>
      <c r="DT13" s="509"/>
      <c r="DU13" s="509"/>
      <c r="DV13" s="509"/>
      <c r="DW13" s="509"/>
      <c r="DX13" s="509"/>
      <c r="DY13" s="509"/>
      <c r="DZ13" s="509"/>
      <c r="EA13" s="509"/>
      <c r="EB13" s="509"/>
      <c r="EC13" s="509"/>
      <c r="ED13" s="509"/>
      <c r="EE13" s="509"/>
      <c r="EF13" s="509"/>
      <c r="EG13" s="509"/>
      <c r="EH13" s="509"/>
      <c r="EI13" s="509"/>
      <c r="EJ13" s="509"/>
      <c r="EK13" s="509"/>
      <c r="EL13" s="509"/>
      <c r="EM13" s="509"/>
      <c r="EN13" s="509"/>
      <c r="EO13" s="509"/>
      <c r="EP13" s="509"/>
      <c r="EQ13" s="509"/>
      <c r="ER13" s="509"/>
      <c r="ES13" s="509"/>
      <c r="ET13" s="509"/>
      <c r="EU13" s="509"/>
      <c r="EV13" s="509"/>
      <c r="EW13" s="509"/>
      <c r="EX13" s="509"/>
      <c r="EY13" s="509"/>
      <c r="EZ13" s="509"/>
      <c r="FA13" s="509"/>
      <c r="FB13" s="509"/>
      <c r="FC13" s="509"/>
      <c r="FD13" s="509"/>
      <c r="FE13" s="509"/>
      <c r="FF13" s="509"/>
      <c r="FG13" s="509"/>
      <c r="FH13" s="509"/>
      <c r="FI13" s="509"/>
      <c r="FJ13" s="509"/>
      <c r="FK13" s="509"/>
      <c r="FL13" s="509"/>
      <c r="FM13" s="509"/>
      <c r="FN13" s="509"/>
      <c r="FO13" s="509"/>
      <c r="FP13" s="509"/>
      <c r="FQ13" s="509"/>
      <c r="FR13" s="509"/>
      <c r="FS13" s="509"/>
      <c r="FT13" s="509"/>
      <c r="FU13" s="509"/>
      <c r="FV13" s="509"/>
      <c r="FW13" s="509"/>
      <c r="FX13" s="509"/>
      <c r="FY13" s="509"/>
      <c r="FZ13" s="509"/>
      <c r="GA13" s="509"/>
      <c r="GB13" s="509"/>
      <c r="GC13" s="509"/>
      <c r="GD13" s="509"/>
      <c r="GE13" s="509"/>
      <c r="GF13" s="509"/>
      <c r="GG13" s="509"/>
      <c r="GH13" s="509"/>
      <c r="GI13" s="509"/>
      <c r="GJ13" s="509"/>
      <c r="GK13" s="509"/>
      <c r="GL13" s="509"/>
      <c r="GM13" s="509"/>
      <c r="GN13" s="509"/>
      <c r="GO13" s="509"/>
      <c r="GP13" s="509"/>
      <c r="GQ13" s="509"/>
      <c r="GR13" s="509"/>
      <c r="GS13" s="509"/>
      <c r="GT13" s="509"/>
      <c r="GU13" s="509"/>
      <c r="GV13" s="509"/>
      <c r="GW13" s="509"/>
      <c r="GX13" s="509"/>
      <c r="GY13" s="509"/>
      <c r="GZ13" s="509"/>
      <c r="HA13" s="509"/>
      <c r="HB13" s="509"/>
      <c r="HC13" s="509"/>
      <c r="HD13" s="509"/>
      <c r="HE13" s="509"/>
      <c r="HF13" s="509"/>
      <c r="HG13" s="509"/>
      <c r="HH13" s="509"/>
      <c r="HI13" s="509"/>
      <c r="HJ13" s="509"/>
      <c r="HK13" s="509"/>
      <c r="HL13" s="509"/>
      <c r="HM13" s="509"/>
      <c r="HN13" s="509"/>
      <c r="HO13" s="509"/>
      <c r="HP13" s="509"/>
      <c r="HQ13" s="509"/>
      <c r="HR13" s="509"/>
      <c r="HS13" s="509"/>
      <c r="HT13" s="509"/>
      <c r="HU13" s="509"/>
      <c r="HV13" s="509"/>
      <c r="HW13" s="509"/>
      <c r="HX13" s="509"/>
      <c r="HY13" s="509"/>
      <c r="HZ13" s="509"/>
      <c r="IA13" s="509"/>
      <c r="IB13" s="509"/>
      <c r="IC13" s="509"/>
      <c r="ID13" s="509"/>
      <c r="IE13" s="509"/>
      <c r="IF13" s="509"/>
      <c r="IG13" s="509"/>
      <c r="IH13" s="509"/>
      <c r="II13" s="509"/>
      <c r="IJ13" s="509"/>
      <c r="IK13" s="509"/>
      <c r="IL13" s="509"/>
      <c r="IM13" s="509"/>
      <c r="IN13" s="509"/>
      <c r="IO13" s="509"/>
      <c r="IP13" s="509"/>
      <c r="IQ13" s="509"/>
      <c r="IR13" s="509"/>
      <c r="IS13" s="509"/>
      <c r="IT13" s="509"/>
      <c r="IU13" s="509"/>
      <c r="IV13" s="509"/>
      <c r="IW13" s="509"/>
      <c r="IX13" s="509"/>
    </row>
    <row r="14" s="485" customFormat="1" ht="26.25" customHeight="1" spans="1:258">
      <c r="A14" s="497"/>
      <c r="B14" s="497"/>
      <c r="C14" s="497"/>
      <c r="D14" s="332"/>
      <c r="E14" s="498"/>
      <c r="F14" s="495"/>
      <c r="G14" s="496"/>
      <c r="H14" s="496"/>
      <c r="I14" s="496"/>
      <c r="J14" s="496"/>
      <c r="K14" s="496"/>
      <c r="L14" s="496"/>
      <c r="M14" s="496"/>
      <c r="N14" s="496"/>
      <c r="O14" s="495"/>
      <c r="P14" s="496"/>
      <c r="Q14" s="496"/>
      <c r="R14" s="496"/>
      <c r="S14" s="495"/>
      <c r="T14" s="495"/>
      <c r="U14" s="495"/>
      <c r="V14" s="496"/>
      <c r="W14" s="496"/>
      <c r="X14" s="496"/>
      <c r="Y14" s="496"/>
      <c r="Z14" s="496"/>
      <c r="AA14" s="496"/>
      <c r="AB14" s="496"/>
      <c r="AC14" s="496"/>
      <c r="AD14" s="509"/>
      <c r="AE14" s="509"/>
      <c r="AF14" s="509"/>
      <c r="AG14" s="509"/>
      <c r="AH14" s="509"/>
      <c r="AI14" s="509"/>
      <c r="AJ14" s="509"/>
      <c r="AK14" s="509"/>
      <c r="AL14" s="509"/>
      <c r="AM14" s="509"/>
      <c r="AN14" s="509"/>
      <c r="AO14" s="509"/>
      <c r="AP14" s="509"/>
      <c r="AQ14" s="509"/>
      <c r="AR14" s="509"/>
      <c r="AS14" s="509"/>
      <c r="AT14" s="509"/>
      <c r="AU14" s="509"/>
      <c r="AV14" s="509"/>
      <c r="AW14" s="509"/>
      <c r="AX14" s="509"/>
      <c r="AY14" s="509"/>
      <c r="AZ14" s="509"/>
      <c r="BA14" s="509"/>
      <c r="BB14" s="509"/>
      <c r="BC14" s="509"/>
      <c r="BD14" s="509"/>
      <c r="BE14" s="509"/>
      <c r="BF14" s="509"/>
      <c r="BG14" s="509"/>
      <c r="BH14" s="509"/>
      <c r="BI14" s="509"/>
      <c r="BJ14" s="509"/>
      <c r="BK14" s="509"/>
      <c r="BL14" s="509"/>
      <c r="BM14" s="509"/>
      <c r="BN14" s="509"/>
      <c r="BO14" s="509"/>
      <c r="BP14" s="509"/>
      <c r="BQ14" s="509"/>
      <c r="BR14" s="509"/>
      <c r="BS14" s="509"/>
      <c r="BT14" s="509"/>
      <c r="BU14" s="509"/>
      <c r="BV14" s="509"/>
      <c r="BW14" s="509"/>
      <c r="BX14" s="509"/>
      <c r="BY14" s="509"/>
      <c r="BZ14" s="509"/>
      <c r="CA14" s="509"/>
      <c r="CB14" s="509"/>
      <c r="CC14" s="509"/>
      <c r="CD14" s="509"/>
      <c r="CE14" s="509"/>
      <c r="CF14" s="509"/>
      <c r="CG14" s="509"/>
      <c r="CH14" s="509"/>
      <c r="CI14" s="509"/>
      <c r="CJ14" s="509"/>
      <c r="CK14" s="509"/>
      <c r="CL14" s="509"/>
      <c r="CM14" s="509"/>
      <c r="CN14" s="509"/>
      <c r="CO14" s="509"/>
      <c r="CP14" s="509"/>
      <c r="CQ14" s="509"/>
      <c r="CR14" s="509"/>
      <c r="CS14" s="509"/>
      <c r="CT14" s="509"/>
      <c r="CU14" s="509"/>
      <c r="CV14" s="509"/>
      <c r="CW14" s="509"/>
      <c r="CX14" s="509"/>
      <c r="CY14" s="509"/>
      <c r="CZ14" s="509"/>
      <c r="DA14" s="509"/>
      <c r="DB14" s="509"/>
      <c r="DC14" s="509"/>
      <c r="DD14" s="509"/>
      <c r="DE14" s="509"/>
      <c r="DF14" s="509"/>
      <c r="DG14" s="509"/>
      <c r="DH14" s="509"/>
      <c r="DI14" s="509"/>
      <c r="DJ14" s="509"/>
      <c r="DK14" s="509"/>
      <c r="DL14" s="509"/>
      <c r="DM14" s="509"/>
      <c r="DN14" s="509"/>
      <c r="DO14" s="509"/>
      <c r="DP14" s="509"/>
      <c r="DQ14" s="509"/>
      <c r="DR14" s="509"/>
      <c r="DS14" s="509"/>
      <c r="DT14" s="509"/>
      <c r="DU14" s="509"/>
      <c r="DV14" s="509"/>
      <c r="DW14" s="509"/>
      <c r="DX14" s="509"/>
      <c r="DY14" s="509"/>
      <c r="DZ14" s="509"/>
      <c r="EA14" s="509"/>
      <c r="EB14" s="509"/>
      <c r="EC14" s="509"/>
      <c r="ED14" s="509"/>
      <c r="EE14" s="509"/>
      <c r="EF14" s="509"/>
      <c r="EG14" s="509"/>
      <c r="EH14" s="509"/>
      <c r="EI14" s="509"/>
      <c r="EJ14" s="509"/>
      <c r="EK14" s="509"/>
      <c r="EL14" s="509"/>
      <c r="EM14" s="509"/>
      <c r="EN14" s="509"/>
      <c r="EO14" s="509"/>
      <c r="EP14" s="509"/>
      <c r="EQ14" s="509"/>
      <c r="ER14" s="509"/>
      <c r="ES14" s="509"/>
      <c r="ET14" s="509"/>
      <c r="EU14" s="509"/>
      <c r="EV14" s="509"/>
      <c r="EW14" s="509"/>
      <c r="EX14" s="509"/>
      <c r="EY14" s="509"/>
      <c r="EZ14" s="509"/>
      <c r="FA14" s="509"/>
      <c r="FB14" s="509"/>
      <c r="FC14" s="509"/>
      <c r="FD14" s="509"/>
      <c r="FE14" s="509"/>
      <c r="FF14" s="509"/>
      <c r="FG14" s="509"/>
      <c r="FH14" s="509"/>
      <c r="FI14" s="509"/>
      <c r="FJ14" s="509"/>
      <c r="FK14" s="509"/>
      <c r="FL14" s="509"/>
      <c r="FM14" s="509"/>
      <c r="FN14" s="509"/>
      <c r="FO14" s="509"/>
      <c r="FP14" s="509"/>
      <c r="FQ14" s="509"/>
      <c r="FR14" s="509"/>
      <c r="FS14" s="509"/>
      <c r="FT14" s="509"/>
      <c r="FU14" s="509"/>
      <c r="FV14" s="509"/>
      <c r="FW14" s="509"/>
      <c r="FX14" s="509"/>
      <c r="FY14" s="509"/>
      <c r="FZ14" s="509"/>
      <c r="GA14" s="509"/>
      <c r="GB14" s="509"/>
      <c r="GC14" s="509"/>
      <c r="GD14" s="509"/>
      <c r="GE14" s="509"/>
      <c r="GF14" s="509"/>
      <c r="GG14" s="509"/>
      <c r="GH14" s="509"/>
      <c r="GI14" s="509"/>
      <c r="GJ14" s="509"/>
      <c r="GK14" s="509"/>
      <c r="GL14" s="509"/>
      <c r="GM14" s="509"/>
      <c r="GN14" s="509"/>
      <c r="GO14" s="509"/>
      <c r="GP14" s="509"/>
      <c r="GQ14" s="509"/>
      <c r="GR14" s="509"/>
      <c r="GS14" s="509"/>
      <c r="GT14" s="509"/>
      <c r="GU14" s="509"/>
      <c r="GV14" s="509"/>
      <c r="GW14" s="509"/>
      <c r="GX14" s="509"/>
      <c r="GY14" s="509"/>
      <c r="GZ14" s="509"/>
      <c r="HA14" s="509"/>
      <c r="HB14" s="509"/>
      <c r="HC14" s="509"/>
      <c r="HD14" s="509"/>
      <c r="HE14" s="509"/>
      <c r="HF14" s="509"/>
      <c r="HG14" s="509"/>
      <c r="HH14" s="509"/>
      <c r="HI14" s="509"/>
      <c r="HJ14" s="509"/>
      <c r="HK14" s="509"/>
      <c r="HL14" s="509"/>
      <c r="HM14" s="509"/>
      <c r="HN14" s="509"/>
      <c r="HO14" s="509"/>
      <c r="HP14" s="509"/>
      <c r="HQ14" s="509"/>
      <c r="HR14" s="509"/>
      <c r="HS14" s="509"/>
      <c r="HT14" s="509"/>
      <c r="HU14" s="509"/>
      <c r="HV14" s="509"/>
      <c r="HW14" s="509"/>
      <c r="HX14" s="509"/>
      <c r="HY14" s="509"/>
      <c r="HZ14" s="509"/>
      <c r="IA14" s="509"/>
      <c r="IB14" s="509"/>
      <c r="IC14" s="509"/>
      <c r="ID14" s="509"/>
      <c r="IE14" s="509"/>
      <c r="IF14" s="509"/>
      <c r="IG14" s="509"/>
      <c r="IH14" s="509"/>
      <c r="II14" s="509"/>
      <c r="IJ14" s="509"/>
      <c r="IK14" s="509"/>
      <c r="IL14" s="509"/>
      <c r="IM14" s="509"/>
      <c r="IN14" s="509"/>
      <c r="IO14" s="509"/>
      <c r="IP14" s="509"/>
      <c r="IQ14" s="509"/>
      <c r="IR14" s="509"/>
      <c r="IS14" s="509"/>
      <c r="IT14" s="509"/>
      <c r="IU14" s="509"/>
      <c r="IV14" s="509"/>
      <c r="IW14" s="509"/>
      <c r="IX14" s="509"/>
    </row>
    <row r="15" s="485" customFormat="1" ht="26.25" customHeight="1" spans="1:258">
      <c r="A15" s="497"/>
      <c r="B15" s="497"/>
      <c r="C15" s="497"/>
      <c r="D15" s="332"/>
      <c r="E15" s="498"/>
      <c r="F15" s="495"/>
      <c r="G15" s="496"/>
      <c r="H15" s="496"/>
      <c r="I15" s="496"/>
      <c r="J15" s="496"/>
      <c r="K15" s="496"/>
      <c r="L15" s="496"/>
      <c r="M15" s="496"/>
      <c r="N15" s="496"/>
      <c r="O15" s="495"/>
      <c r="P15" s="496"/>
      <c r="Q15" s="496"/>
      <c r="R15" s="495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509"/>
      <c r="AE15" s="509"/>
      <c r="AF15" s="509"/>
      <c r="AG15" s="509"/>
      <c r="AH15" s="509"/>
      <c r="AI15" s="509"/>
      <c r="AJ15" s="509"/>
      <c r="AK15" s="509"/>
      <c r="AL15" s="509"/>
      <c r="AM15" s="509"/>
      <c r="AN15" s="509"/>
      <c r="AO15" s="509"/>
      <c r="AP15" s="509"/>
      <c r="AQ15" s="509"/>
      <c r="AR15" s="509"/>
      <c r="AS15" s="509"/>
      <c r="AT15" s="509"/>
      <c r="AU15" s="509"/>
      <c r="AV15" s="509"/>
      <c r="AW15" s="509"/>
      <c r="AX15" s="509"/>
      <c r="AY15" s="509"/>
      <c r="AZ15" s="509"/>
      <c r="BA15" s="509"/>
      <c r="BB15" s="509"/>
      <c r="BC15" s="509"/>
      <c r="BD15" s="509"/>
      <c r="BE15" s="509"/>
      <c r="BF15" s="509"/>
      <c r="BG15" s="509"/>
      <c r="BH15" s="509"/>
      <c r="BI15" s="509"/>
      <c r="BJ15" s="509"/>
      <c r="BK15" s="509"/>
      <c r="BL15" s="509"/>
      <c r="BM15" s="509"/>
      <c r="BN15" s="509"/>
      <c r="BO15" s="509"/>
      <c r="BP15" s="509"/>
      <c r="BQ15" s="509"/>
      <c r="BR15" s="509"/>
      <c r="BS15" s="509"/>
      <c r="BT15" s="509"/>
      <c r="BU15" s="509"/>
      <c r="BV15" s="509"/>
      <c r="BW15" s="509"/>
      <c r="BX15" s="509"/>
      <c r="BY15" s="509"/>
      <c r="BZ15" s="509"/>
      <c r="CA15" s="509"/>
      <c r="CB15" s="509"/>
      <c r="CC15" s="509"/>
      <c r="CD15" s="509"/>
      <c r="CE15" s="509"/>
      <c r="CF15" s="509"/>
      <c r="CG15" s="509"/>
      <c r="CH15" s="509"/>
      <c r="CI15" s="509"/>
      <c r="CJ15" s="509"/>
      <c r="CK15" s="509"/>
      <c r="CL15" s="509"/>
      <c r="CM15" s="509"/>
      <c r="CN15" s="509"/>
      <c r="CO15" s="509"/>
      <c r="CP15" s="509"/>
      <c r="CQ15" s="509"/>
      <c r="CR15" s="509"/>
      <c r="CS15" s="509"/>
      <c r="CT15" s="509"/>
      <c r="CU15" s="509"/>
      <c r="CV15" s="509"/>
      <c r="CW15" s="509"/>
      <c r="CX15" s="509"/>
      <c r="CY15" s="509"/>
      <c r="CZ15" s="509"/>
      <c r="DA15" s="509"/>
      <c r="DB15" s="509"/>
      <c r="DC15" s="509"/>
      <c r="DD15" s="509"/>
      <c r="DE15" s="509"/>
      <c r="DF15" s="509"/>
      <c r="DG15" s="509"/>
      <c r="DH15" s="509"/>
      <c r="DI15" s="509"/>
      <c r="DJ15" s="509"/>
      <c r="DK15" s="509"/>
      <c r="DL15" s="509"/>
      <c r="DM15" s="509"/>
      <c r="DN15" s="509"/>
      <c r="DO15" s="509"/>
      <c r="DP15" s="509"/>
      <c r="DQ15" s="509"/>
      <c r="DR15" s="509"/>
      <c r="DS15" s="509"/>
      <c r="DT15" s="509"/>
      <c r="DU15" s="509"/>
      <c r="DV15" s="509"/>
      <c r="DW15" s="509"/>
      <c r="DX15" s="509"/>
      <c r="DY15" s="509"/>
      <c r="DZ15" s="509"/>
      <c r="EA15" s="509"/>
      <c r="EB15" s="509"/>
      <c r="EC15" s="509"/>
      <c r="ED15" s="509"/>
      <c r="EE15" s="509"/>
      <c r="EF15" s="509"/>
      <c r="EG15" s="509"/>
      <c r="EH15" s="509"/>
      <c r="EI15" s="509"/>
      <c r="EJ15" s="509"/>
      <c r="EK15" s="509"/>
      <c r="EL15" s="509"/>
      <c r="EM15" s="509"/>
      <c r="EN15" s="509"/>
      <c r="EO15" s="509"/>
      <c r="EP15" s="509"/>
      <c r="EQ15" s="509"/>
      <c r="ER15" s="509"/>
      <c r="ES15" s="509"/>
      <c r="ET15" s="509"/>
      <c r="EU15" s="509"/>
      <c r="EV15" s="509"/>
      <c r="EW15" s="509"/>
      <c r="EX15" s="509"/>
      <c r="EY15" s="509"/>
      <c r="EZ15" s="509"/>
      <c r="FA15" s="509"/>
      <c r="FB15" s="509"/>
      <c r="FC15" s="509"/>
      <c r="FD15" s="509"/>
      <c r="FE15" s="509"/>
      <c r="FF15" s="509"/>
      <c r="FG15" s="509"/>
      <c r="FH15" s="509"/>
      <c r="FI15" s="509"/>
      <c r="FJ15" s="509"/>
      <c r="FK15" s="509"/>
      <c r="FL15" s="509"/>
      <c r="FM15" s="509"/>
      <c r="FN15" s="509"/>
      <c r="FO15" s="509"/>
      <c r="FP15" s="509"/>
      <c r="FQ15" s="509"/>
      <c r="FR15" s="509"/>
      <c r="FS15" s="509"/>
      <c r="FT15" s="509"/>
      <c r="FU15" s="509"/>
      <c r="FV15" s="509"/>
      <c r="FW15" s="509"/>
      <c r="FX15" s="509"/>
      <c r="FY15" s="509"/>
      <c r="FZ15" s="509"/>
      <c r="GA15" s="509"/>
      <c r="GB15" s="509"/>
      <c r="GC15" s="509"/>
      <c r="GD15" s="509"/>
      <c r="GE15" s="509"/>
      <c r="GF15" s="509"/>
      <c r="GG15" s="509"/>
      <c r="GH15" s="509"/>
      <c r="GI15" s="509"/>
      <c r="GJ15" s="509"/>
      <c r="GK15" s="509"/>
      <c r="GL15" s="509"/>
      <c r="GM15" s="509"/>
      <c r="GN15" s="509"/>
      <c r="GO15" s="509"/>
      <c r="GP15" s="509"/>
      <c r="GQ15" s="509"/>
      <c r="GR15" s="509"/>
      <c r="GS15" s="509"/>
      <c r="GT15" s="509"/>
      <c r="GU15" s="509"/>
      <c r="GV15" s="509"/>
      <c r="GW15" s="509"/>
      <c r="GX15" s="509"/>
      <c r="GY15" s="509"/>
      <c r="GZ15" s="509"/>
      <c r="HA15" s="509"/>
      <c r="HB15" s="509"/>
      <c r="HC15" s="509"/>
      <c r="HD15" s="509"/>
      <c r="HE15" s="509"/>
      <c r="HF15" s="509"/>
      <c r="HG15" s="509"/>
      <c r="HH15" s="509"/>
      <c r="HI15" s="509"/>
      <c r="HJ15" s="509"/>
      <c r="HK15" s="509"/>
      <c r="HL15" s="509"/>
      <c r="HM15" s="509"/>
      <c r="HN15" s="509"/>
      <c r="HO15" s="509"/>
      <c r="HP15" s="509"/>
      <c r="HQ15" s="509"/>
      <c r="HR15" s="509"/>
      <c r="HS15" s="509"/>
      <c r="HT15" s="509"/>
      <c r="HU15" s="509"/>
      <c r="HV15" s="509"/>
      <c r="HW15" s="509"/>
      <c r="HX15" s="509"/>
      <c r="HY15" s="509"/>
      <c r="HZ15" s="509"/>
      <c r="IA15" s="509"/>
      <c r="IB15" s="509"/>
      <c r="IC15" s="509"/>
      <c r="ID15" s="509"/>
      <c r="IE15" s="509"/>
      <c r="IF15" s="509"/>
      <c r="IG15" s="509"/>
      <c r="IH15" s="509"/>
      <c r="II15" s="509"/>
      <c r="IJ15" s="509"/>
      <c r="IK15" s="509"/>
      <c r="IL15" s="509"/>
      <c r="IM15" s="509"/>
      <c r="IN15" s="509"/>
      <c r="IO15" s="509"/>
      <c r="IP15" s="509"/>
      <c r="IQ15" s="509"/>
      <c r="IR15" s="509"/>
      <c r="IS15" s="509"/>
      <c r="IT15" s="509"/>
      <c r="IU15" s="509"/>
      <c r="IV15" s="509"/>
      <c r="IW15" s="509"/>
      <c r="IX15" s="509"/>
    </row>
    <row r="16" s="485" customFormat="1" ht="26.25" customHeight="1" spans="1:258">
      <c r="A16" s="497"/>
      <c r="B16" s="497"/>
      <c r="C16" s="497"/>
      <c r="D16" s="332"/>
      <c r="E16" s="498"/>
      <c r="F16" s="495"/>
      <c r="G16" s="496"/>
      <c r="H16" s="496"/>
      <c r="I16" s="496"/>
      <c r="J16" s="496"/>
      <c r="K16" s="496"/>
      <c r="L16" s="496"/>
      <c r="M16" s="496"/>
      <c r="N16" s="496"/>
      <c r="O16" s="495"/>
      <c r="P16" s="496"/>
      <c r="Q16" s="496"/>
      <c r="R16" s="496"/>
      <c r="S16" s="496"/>
      <c r="T16" s="495"/>
      <c r="U16" s="495"/>
      <c r="V16" s="496"/>
      <c r="W16" s="496"/>
      <c r="X16" s="496"/>
      <c r="Y16" s="496"/>
      <c r="Z16" s="496"/>
      <c r="AA16" s="496"/>
      <c r="AB16" s="496"/>
      <c r="AC16" s="496"/>
      <c r="AD16" s="509"/>
      <c r="AE16" s="509"/>
      <c r="AF16" s="509"/>
      <c r="AG16" s="509"/>
      <c r="AH16" s="509"/>
      <c r="AI16" s="509"/>
      <c r="AJ16" s="509"/>
      <c r="AK16" s="509"/>
      <c r="AL16" s="509"/>
      <c r="AM16" s="509"/>
      <c r="AN16" s="509"/>
      <c r="AO16" s="509"/>
      <c r="AP16" s="509"/>
      <c r="AQ16" s="509"/>
      <c r="AR16" s="509"/>
      <c r="AS16" s="509"/>
      <c r="AT16" s="509"/>
      <c r="AU16" s="509"/>
      <c r="AV16" s="509"/>
      <c r="AW16" s="509"/>
      <c r="AX16" s="509"/>
      <c r="AY16" s="509"/>
      <c r="AZ16" s="509"/>
      <c r="BA16" s="509"/>
      <c r="BB16" s="509"/>
      <c r="BC16" s="509"/>
      <c r="BD16" s="509"/>
      <c r="BE16" s="509"/>
      <c r="BF16" s="509"/>
      <c r="BG16" s="509"/>
      <c r="BH16" s="509"/>
      <c r="BI16" s="509"/>
      <c r="BJ16" s="509"/>
      <c r="BK16" s="509"/>
      <c r="BL16" s="509"/>
      <c r="BM16" s="509"/>
      <c r="BN16" s="509"/>
      <c r="BO16" s="509"/>
      <c r="BP16" s="509"/>
      <c r="BQ16" s="509"/>
      <c r="BR16" s="509"/>
      <c r="BS16" s="509"/>
      <c r="BT16" s="509"/>
      <c r="BU16" s="509"/>
      <c r="BV16" s="509"/>
      <c r="BW16" s="509"/>
      <c r="BX16" s="509"/>
      <c r="BY16" s="509"/>
      <c r="BZ16" s="509"/>
      <c r="CA16" s="509"/>
      <c r="CB16" s="509"/>
      <c r="CC16" s="509"/>
      <c r="CD16" s="509"/>
      <c r="CE16" s="509"/>
      <c r="CF16" s="509"/>
      <c r="CG16" s="509"/>
      <c r="CH16" s="509"/>
      <c r="CI16" s="509"/>
      <c r="CJ16" s="509"/>
      <c r="CK16" s="509"/>
      <c r="CL16" s="509"/>
      <c r="CM16" s="509"/>
      <c r="CN16" s="509"/>
      <c r="CO16" s="509"/>
      <c r="CP16" s="509"/>
      <c r="CQ16" s="509"/>
      <c r="CR16" s="509"/>
      <c r="CS16" s="509"/>
      <c r="CT16" s="509"/>
      <c r="CU16" s="509"/>
      <c r="CV16" s="509"/>
      <c r="CW16" s="509"/>
      <c r="CX16" s="509"/>
      <c r="CY16" s="509"/>
      <c r="CZ16" s="509"/>
      <c r="DA16" s="509"/>
      <c r="DB16" s="509"/>
      <c r="DC16" s="509"/>
      <c r="DD16" s="509"/>
      <c r="DE16" s="509"/>
      <c r="DF16" s="509"/>
      <c r="DG16" s="509"/>
      <c r="DH16" s="509"/>
      <c r="DI16" s="509"/>
      <c r="DJ16" s="509"/>
      <c r="DK16" s="509"/>
      <c r="DL16" s="509"/>
      <c r="DM16" s="509"/>
      <c r="DN16" s="509"/>
      <c r="DO16" s="509"/>
      <c r="DP16" s="509"/>
      <c r="DQ16" s="509"/>
      <c r="DR16" s="509"/>
      <c r="DS16" s="509"/>
      <c r="DT16" s="509"/>
      <c r="DU16" s="509"/>
      <c r="DV16" s="509"/>
      <c r="DW16" s="509"/>
      <c r="DX16" s="509"/>
      <c r="DY16" s="509"/>
      <c r="DZ16" s="509"/>
      <c r="EA16" s="509"/>
      <c r="EB16" s="509"/>
      <c r="EC16" s="509"/>
      <c r="ED16" s="509"/>
      <c r="EE16" s="509"/>
      <c r="EF16" s="509"/>
      <c r="EG16" s="509"/>
      <c r="EH16" s="509"/>
      <c r="EI16" s="509"/>
      <c r="EJ16" s="509"/>
      <c r="EK16" s="509"/>
      <c r="EL16" s="509"/>
      <c r="EM16" s="509"/>
      <c r="EN16" s="509"/>
      <c r="EO16" s="509"/>
      <c r="EP16" s="509"/>
      <c r="EQ16" s="509"/>
      <c r="ER16" s="509"/>
      <c r="ES16" s="509"/>
      <c r="ET16" s="509"/>
      <c r="EU16" s="509"/>
      <c r="EV16" s="509"/>
      <c r="EW16" s="509"/>
      <c r="EX16" s="509"/>
      <c r="EY16" s="509"/>
      <c r="EZ16" s="509"/>
      <c r="FA16" s="509"/>
      <c r="FB16" s="509"/>
      <c r="FC16" s="509"/>
      <c r="FD16" s="509"/>
      <c r="FE16" s="509"/>
      <c r="FF16" s="509"/>
      <c r="FG16" s="509"/>
      <c r="FH16" s="509"/>
      <c r="FI16" s="509"/>
      <c r="FJ16" s="509"/>
      <c r="FK16" s="509"/>
      <c r="FL16" s="509"/>
      <c r="FM16" s="509"/>
      <c r="FN16" s="509"/>
      <c r="FO16" s="509"/>
      <c r="FP16" s="509"/>
      <c r="FQ16" s="509"/>
      <c r="FR16" s="509"/>
      <c r="FS16" s="509"/>
      <c r="FT16" s="509"/>
      <c r="FU16" s="509"/>
      <c r="FV16" s="509"/>
      <c r="FW16" s="509"/>
      <c r="FX16" s="509"/>
      <c r="FY16" s="509"/>
      <c r="FZ16" s="509"/>
      <c r="GA16" s="509"/>
      <c r="GB16" s="509"/>
      <c r="GC16" s="509"/>
      <c r="GD16" s="509"/>
      <c r="GE16" s="509"/>
      <c r="GF16" s="509"/>
      <c r="GG16" s="509"/>
      <c r="GH16" s="509"/>
      <c r="GI16" s="509"/>
      <c r="GJ16" s="509"/>
      <c r="GK16" s="509"/>
      <c r="GL16" s="509"/>
      <c r="GM16" s="509"/>
      <c r="GN16" s="509"/>
      <c r="GO16" s="509"/>
      <c r="GP16" s="509"/>
      <c r="GQ16" s="509"/>
      <c r="GR16" s="509"/>
      <c r="GS16" s="509"/>
      <c r="GT16" s="509"/>
      <c r="GU16" s="509"/>
      <c r="GV16" s="509"/>
      <c r="GW16" s="509"/>
      <c r="GX16" s="509"/>
      <c r="GY16" s="509"/>
      <c r="GZ16" s="509"/>
      <c r="HA16" s="509"/>
      <c r="HB16" s="509"/>
      <c r="HC16" s="509"/>
      <c r="HD16" s="509"/>
      <c r="HE16" s="509"/>
      <c r="HF16" s="509"/>
      <c r="HG16" s="509"/>
      <c r="HH16" s="509"/>
      <c r="HI16" s="509"/>
      <c r="HJ16" s="509"/>
      <c r="HK16" s="509"/>
      <c r="HL16" s="509"/>
      <c r="HM16" s="509"/>
      <c r="HN16" s="509"/>
      <c r="HO16" s="509"/>
      <c r="HP16" s="509"/>
      <c r="HQ16" s="509"/>
      <c r="HR16" s="509"/>
      <c r="HS16" s="509"/>
      <c r="HT16" s="509"/>
      <c r="HU16" s="509"/>
      <c r="HV16" s="509"/>
      <c r="HW16" s="509"/>
      <c r="HX16" s="509"/>
      <c r="HY16" s="509"/>
      <c r="HZ16" s="509"/>
      <c r="IA16" s="509"/>
      <c r="IB16" s="509"/>
      <c r="IC16" s="509"/>
      <c r="ID16" s="509"/>
      <c r="IE16" s="509"/>
      <c r="IF16" s="509"/>
      <c r="IG16" s="509"/>
      <c r="IH16" s="509"/>
      <c r="II16" s="509"/>
      <c r="IJ16" s="509"/>
      <c r="IK16" s="509"/>
      <c r="IL16" s="509"/>
      <c r="IM16" s="509"/>
      <c r="IN16" s="509"/>
      <c r="IO16" s="509"/>
      <c r="IP16" s="509"/>
      <c r="IQ16" s="509"/>
      <c r="IR16" s="509"/>
      <c r="IS16" s="509"/>
      <c r="IT16" s="509"/>
      <c r="IU16" s="509"/>
      <c r="IV16" s="509"/>
      <c r="IW16" s="509"/>
      <c r="IX16" s="509"/>
    </row>
    <row r="17" ht="26.25" customHeight="1" spans="1:30">
      <c r="A17" s="497"/>
      <c r="B17" s="497"/>
      <c r="C17" s="497"/>
      <c r="D17" s="332"/>
      <c r="E17" s="498"/>
      <c r="F17" s="495"/>
      <c r="G17" s="496"/>
      <c r="H17" s="496"/>
      <c r="I17" s="496"/>
      <c r="J17" s="496"/>
      <c r="K17" s="496"/>
      <c r="L17" s="496"/>
      <c r="M17" s="496"/>
      <c r="N17" s="496"/>
      <c r="O17" s="495"/>
      <c r="P17" s="496"/>
      <c r="Q17" s="496"/>
      <c r="R17" s="496"/>
      <c r="S17" s="496"/>
      <c r="T17" s="496"/>
      <c r="U17" s="496"/>
      <c r="V17" s="496"/>
      <c r="W17" s="496"/>
      <c r="X17" s="496"/>
      <c r="Y17" s="495"/>
      <c r="Z17" s="496"/>
      <c r="AA17" s="496"/>
      <c r="AB17" s="496"/>
      <c r="AC17" s="496"/>
      <c r="AD17" s="504"/>
    </row>
    <row r="18" ht="26.25" customHeight="1" spans="1:30">
      <c r="A18" s="497"/>
      <c r="B18" s="497"/>
      <c r="C18" s="497"/>
      <c r="D18" s="332"/>
      <c r="E18" s="498"/>
      <c r="F18" s="495"/>
      <c r="G18" s="496"/>
      <c r="H18" s="496"/>
      <c r="I18" s="496"/>
      <c r="J18" s="496"/>
      <c r="K18" s="496"/>
      <c r="L18" s="496"/>
      <c r="M18" s="496"/>
      <c r="N18" s="496"/>
      <c r="O18" s="495"/>
      <c r="P18" s="496"/>
      <c r="Q18" s="495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504"/>
    </row>
    <row r="19" ht="26.25" customHeight="1" spans="1:29">
      <c r="A19" s="497"/>
      <c r="B19" s="497"/>
      <c r="C19" s="497"/>
      <c r="D19" s="332"/>
      <c r="E19" s="498"/>
      <c r="F19" s="495"/>
      <c r="G19" s="496"/>
      <c r="H19" s="496"/>
      <c r="I19" s="496"/>
      <c r="J19" s="496"/>
      <c r="K19" s="496"/>
      <c r="L19" s="496"/>
      <c r="M19" s="496"/>
      <c r="N19" s="496"/>
      <c r="O19" s="495"/>
      <c r="P19" s="496"/>
      <c r="Q19" s="496"/>
      <c r="R19" s="496"/>
      <c r="S19" s="496"/>
      <c r="T19" s="496"/>
      <c r="U19" s="496"/>
      <c r="V19" s="496"/>
      <c r="W19" s="495"/>
      <c r="X19" s="496"/>
      <c r="Y19" s="496"/>
      <c r="Z19" s="496"/>
      <c r="AA19" s="496"/>
      <c r="AB19" s="496"/>
      <c r="AC19" s="496"/>
    </row>
    <row r="20" ht="26.25" customHeight="1" spans="1:29">
      <c r="A20" s="497"/>
      <c r="B20" s="497"/>
      <c r="C20" s="497"/>
      <c r="D20" s="332"/>
      <c r="E20" s="498"/>
      <c r="F20" s="495"/>
      <c r="G20" s="496"/>
      <c r="H20" s="495"/>
      <c r="I20" s="496"/>
      <c r="J20" s="496"/>
      <c r="K20" s="496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</row>
    <row r="21" customHeight="1" spans="6:17">
      <c r="F21" s="486">
        <f>F10+F11+F12+F13+F14+F15+F16+F17+F18+F19+F20</f>
        <v>362.1</v>
      </c>
      <c r="O21" s="504"/>
      <c r="P21" s="504"/>
      <c r="Q21" s="504"/>
    </row>
    <row r="22" s="486" customFormat="1" customHeight="1"/>
  </sheetData>
  <sheetProtection formatCells="0" formatColumns="0" formatRows="0"/>
  <mergeCells count="35">
    <mergeCell ref="A2:AC2"/>
    <mergeCell ref="AB3:AC3"/>
    <mergeCell ref="A4:C4"/>
    <mergeCell ref="G4:N4"/>
    <mergeCell ref="O4:X4"/>
    <mergeCell ref="Z4:AC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4:Y6"/>
    <mergeCell ref="Z5:Z6"/>
    <mergeCell ref="AA5:AA6"/>
    <mergeCell ref="AB5:AB6"/>
    <mergeCell ref="AC5:AC6"/>
  </mergeCells>
  <printOptions horizontalCentered="1"/>
  <pageMargins left="0.550694444444444" right="0.550694444444444" top="0.590277777777778" bottom="0.590277777777778" header="0.354166666666667" footer="0.511805555555556"/>
  <pageSetup paperSize="9" scale="56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G7" sqref="G7:K12"/>
    </sheetView>
  </sheetViews>
  <sheetFormatPr defaultColWidth="9" defaultRowHeight="14.25"/>
  <cols>
    <col min="1" max="3" width="5.375" customWidth="1"/>
    <col min="5" max="5" width="22.25" customWidth="1"/>
    <col min="6" max="6" width="12.5" customWidth="1"/>
  </cols>
  <sheetData>
    <row r="1" customHeight="1" spans="14:14">
      <c r="N1" s="484" t="s">
        <v>196</v>
      </c>
    </row>
    <row r="2" ht="33" customHeight="1" spans="1:14">
      <c r="A2" s="355" t="s">
        <v>197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</row>
    <row r="3" customHeight="1" spans="13:14">
      <c r="M3" s="472" t="s">
        <v>77</v>
      </c>
      <c r="N3" s="472"/>
    </row>
    <row r="4" ht="22.5" customHeight="1" spans="1:14">
      <c r="A4" s="306" t="s">
        <v>107</v>
      </c>
      <c r="B4" s="306"/>
      <c r="C4" s="306"/>
      <c r="D4" s="127" t="s">
        <v>139</v>
      </c>
      <c r="E4" s="127" t="s">
        <v>79</v>
      </c>
      <c r="F4" s="127" t="s">
        <v>80</v>
      </c>
      <c r="G4" s="127" t="s">
        <v>141</v>
      </c>
      <c r="H4" s="127"/>
      <c r="I4" s="127"/>
      <c r="J4" s="127"/>
      <c r="K4" s="127"/>
      <c r="L4" s="127" t="s">
        <v>145</v>
      </c>
      <c r="M4" s="127"/>
      <c r="N4" s="127"/>
    </row>
    <row r="5" ht="17.25" customHeight="1" spans="1:14">
      <c r="A5" s="127" t="s">
        <v>110</v>
      </c>
      <c r="B5" s="141" t="s">
        <v>111</v>
      </c>
      <c r="C5" s="127" t="s">
        <v>112</v>
      </c>
      <c r="D5" s="127"/>
      <c r="E5" s="127"/>
      <c r="F5" s="127"/>
      <c r="G5" s="127" t="s">
        <v>198</v>
      </c>
      <c r="H5" s="127" t="s">
        <v>199</v>
      </c>
      <c r="I5" s="127" t="s">
        <v>154</v>
      </c>
      <c r="J5" s="127" t="s">
        <v>155</v>
      </c>
      <c r="K5" s="127" t="s">
        <v>156</v>
      </c>
      <c r="L5" s="127" t="s">
        <v>198</v>
      </c>
      <c r="M5" s="127" t="s">
        <v>126</v>
      </c>
      <c r="N5" s="127" t="s">
        <v>200</v>
      </c>
    </row>
    <row r="6" ht="20.25" customHeight="1" spans="1:14">
      <c r="A6" s="127"/>
      <c r="B6" s="141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="77" customFormat="1" ht="29.25" customHeight="1" spans="1:14">
      <c r="A7" s="130" t="s">
        <v>113</v>
      </c>
      <c r="B7" s="130" t="s">
        <v>114</v>
      </c>
      <c r="C7" s="358"/>
      <c r="D7" s="131" t="s">
        <v>94</v>
      </c>
      <c r="E7" s="141" t="s">
        <v>201</v>
      </c>
      <c r="F7" s="307">
        <v>466.22</v>
      </c>
      <c r="G7" s="307">
        <v>466.22</v>
      </c>
      <c r="H7" s="356">
        <v>270.82</v>
      </c>
      <c r="I7" s="360" t="s">
        <v>202</v>
      </c>
      <c r="J7" s="360" t="s">
        <v>203</v>
      </c>
      <c r="K7" s="307">
        <v>56.6</v>
      </c>
      <c r="L7" s="359"/>
      <c r="M7" s="359"/>
      <c r="N7" s="359"/>
    </row>
    <row r="8" ht="29.25" customHeight="1" spans="1:14">
      <c r="A8" s="130" t="s">
        <v>113</v>
      </c>
      <c r="B8" s="130" t="s">
        <v>114</v>
      </c>
      <c r="C8" s="131" t="s">
        <v>114</v>
      </c>
      <c r="D8" s="131" t="s">
        <v>95</v>
      </c>
      <c r="E8" s="332" t="s">
        <v>96</v>
      </c>
      <c r="F8" s="307">
        <v>104.12</v>
      </c>
      <c r="G8" s="307">
        <v>104.12</v>
      </c>
      <c r="H8" s="306">
        <v>50.89</v>
      </c>
      <c r="I8" s="307">
        <v>17.82</v>
      </c>
      <c r="J8" s="307">
        <v>5.41</v>
      </c>
      <c r="K8" s="307">
        <v>30</v>
      </c>
      <c r="L8" s="359"/>
      <c r="M8" s="359"/>
      <c r="N8" s="359"/>
    </row>
    <row r="9" ht="29.25" customHeight="1" spans="1:14">
      <c r="A9" s="130" t="s">
        <v>113</v>
      </c>
      <c r="B9" s="130" t="s">
        <v>114</v>
      </c>
      <c r="C9" s="136" t="s">
        <v>115</v>
      </c>
      <c r="D9" s="131" t="s">
        <v>97</v>
      </c>
      <c r="E9" s="137" t="s">
        <v>98</v>
      </c>
      <c r="F9" s="307">
        <v>93.22</v>
      </c>
      <c r="G9" s="307">
        <v>93.22</v>
      </c>
      <c r="H9" s="306">
        <v>56.06</v>
      </c>
      <c r="I9" s="307">
        <v>21.67</v>
      </c>
      <c r="J9" s="307">
        <v>8.73</v>
      </c>
      <c r="K9" s="307">
        <v>6.76</v>
      </c>
      <c r="L9" s="359"/>
      <c r="M9" s="359"/>
      <c r="N9" s="359"/>
    </row>
    <row r="10" ht="29.25" customHeight="1" spans="1:14">
      <c r="A10" s="130" t="s">
        <v>113</v>
      </c>
      <c r="B10" s="130" t="s">
        <v>114</v>
      </c>
      <c r="C10" s="136" t="s">
        <v>116</v>
      </c>
      <c r="D10" s="131" t="s">
        <v>99</v>
      </c>
      <c r="E10" s="137" t="s">
        <v>100</v>
      </c>
      <c r="F10" s="307">
        <v>167.66</v>
      </c>
      <c r="G10" s="307">
        <v>167.66</v>
      </c>
      <c r="H10" s="306">
        <v>111.55</v>
      </c>
      <c r="I10" s="307">
        <v>40.43</v>
      </c>
      <c r="J10" s="307">
        <v>15.68</v>
      </c>
      <c r="K10" s="307"/>
      <c r="L10" s="359"/>
      <c r="M10" s="359"/>
      <c r="N10" s="359"/>
    </row>
    <row r="11" ht="29.25" customHeight="1" spans="1:14">
      <c r="A11" s="130" t="s">
        <v>113</v>
      </c>
      <c r="B11" s="130" t="s">
        <v>114</v>
      </c>
      <c r="C11" s="136" t="s">
        <v>114</v>
      </c>
      <c r="D11" s="131" t="s">
        <v>101</v>
      </c>
      <c r="E11" s="137" t="s">
        <v>102</v>
      </c>
      <c r="F11" s="307">
        <v>72.43</v>
      </c>
      <c r="G11" s="307">
        <v>72.43</v>
      </c>
      <c r="H11" s="306">
        <v>33.84</v>
      </c>
      <c r="I11" s="307">
        <v>14.5</v>
      </c>
      <c r="J11" s="307">
        <v>4.25</v>
      </c>
      <c r="K11" s="307">
        <v>19.84</v>
      </c>
      <c r="L11" s="359"/>
      <c r="M11" s="359"/>
      <c r="N11" s="359"/>
    </row>
    <row r="12" ht="29.25" customHeight="1" spans="1:14">
      <c r="A12" s="130" t="s">
        <v>113</v>
      </c>
      <c r="B12" s="130" t="s">
        <v>114</v>
      </c>
      <c r="C12" s="136" t="s">
        <v>114</v>
      </c>
      <c r="D12" s="131" t="s">
        <v>103</v>
      </c>
      <c r="E12" s="140" t="s">
        <v>104</v>
      </c>
      <c r="F12" s="307">
        <v>28.79</v>
      </c>
      <c r="G12" s="307">
        <v>28.79</v>
      </c>
      <c r="H12" s="306">
        <v>18.48</v>
      </c>
      <c r="I12" s="307">
        <v>7.54</v>
      </c>
      <c r="J12" s="307">
        <v>2.77</v>
      </c>
      <c r="K12" s="307"/>
      <c r="L12" s="359"/>
      <c r="M12" s="359"/>
      <c r="N12" s="359"/>
    </row>
    <row r="13" ht="29.25" customHeight="1" spans="1:14">
      <c r="A13" s="358"/>
      <c r="B13" s="358"/>
      <c r="C13" s="358"/>
      <c r="D13" s="358"/>
      <c r="E13" s="357"/>
      <c r="F13" s="307"/>
      <c r="G13" s="307"/>
      <c r="H13" s="307"/>
      <c r="I13" s="307"/>
      <c r="J13" s="307"/>
      <c r="K13" s="307"/>
      <c r="L13" s="359"/>
      <c r="M13" s="359"/>
      <c r="N13" s="359"/>
    </row>
    <row r="14" ht="29.25" customHeight="1" spans="1:14">
      <c r="A14" s="358"/>
      <c r="B14" s="358"/>
      <c r="C14" s="358"/>
      <c r="D14" s="358"/>
      <c r="E14" s="357"/>
      <c r="F14" s="359"/>
      <c r="G14" s="359"/>
      <c r="H14" s="359"/>
      <c r="I14" s="359"/>
      <c r="J14" s="359"/>
      <c r="K14" s="359"/>
      <c r="L14" s="359"/>
      <c r="M14" s="359"/>
      <c r="N14" s="359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showGridLines="0" showZeros="0" topLeftCell="G1" workbookViewId="0">
      <selection activeCell="E8" sqref="E8:AB13"/>
    </sheetView>
  </sheetViews>
  <sheetFormatPr defaultColWidth="6.75" defaultRowHeight="23.1" customHeight="1"/>
  <cols>
    <col min="1" max="3" width="3.625" style="473" customWidth="1"/>
    <col min="4" max="4" width="8.125" style="473" customWidth="1"/>
    <col min="5" max="5" width="21.625" style="473" customWidth="1"/>
    <col min="6" max="6" width="8.125" style="473" customWidth="1"/>
    <col min="7" max="23" width="6.5" style="473" customWidth="1"/>
    <col min="24" max="27" width="6.875" style="473" customWidth="1"/>
    <col min="28" max="28" width="6.5" style="473" customWidth="1"/>
    <col min="29" max="16383" width="6.75" style="473"/>
  </cols>
  <sheetData>
    <row r="1" customHeight="1" spans="2:28"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V1" s="479"/>
      <c r="X1" s="479"/>
      <c r="Y1" s="479"/>
      <c r="Z1" s="479"/>
      <c r="AA1" s="481" t="s">
        <v>204</v>
      </c>
      <c r="AB1" s="481"/>
    </row>
    <row r="2" customHeight="1" spans="1:28">
      <c r="A2" s="475" t="s">
        <v>205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</row>
    <row r="3" customHeight="1" spans="1:28">
      <c r="A3" s="476"/>
      <c r="B3" s="476"/>
      <c r="C3" s="476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X3" s="480"/>
      <c r="Y3" s="480"/>
      <c r="Z3" s="480"/>
      <c r="AA3" s="482" t="s">
        <v>2</v>
      </c>
      <c r="AB3" s="482"/>
    </row>
    <row r="4" customHeight="1" spans="1:28">
      <c r="A4" s="347" t="s">
        <v>107</v>
      </c>
      <c r="B4" s="347"/>
      <c r="C4" s="347"/>
      <c r="D4" s="349" t="s">
        <v>78</v>
      </c>
      <c r="E4" s="349" t="s">
        <v>108</v>
      </c>
      <c r="F4" s="349" t="s">
        <v>206</v>
      </c>
      <c r="G4" s="349" t="s">
        <v>207</v>
      </c>
      <c r="H4" s="349" t="s">
        <v>208</v>
      </c>
      <c r="I4" s="349" t="s">
        <v>209</v>
      </c>
      <c r="J4" s="349" t="s">
        <v>210</v>
      </c>
      <c r="K4" s="349" t="s">
        <v>211</v>
      </c>
      <c r="L4" s="349" t="s">
        <v>212</v>
      </c>
      <c r="M4" s="349" t="s">
        <v>213</v>
      </c>
      <c r="N4" s="349" t="s">
        <v>214</v>
      </c>
      <c r="O4" s="349" t="s">
        <v>215</v>
      </c>
      <c r="P4" s="349" t="s">
        <v>216</v>
      </c>
      <c r="Q4" s="349" t="s">
        <v>217</v>
      </c>
      <c r="R4" s="349" t="s">
        <v>218</v>
      </c>
      <c r="S4" s="349" t="s">
        <v>219</v>
      </c>
      <c r="T4" s="349" t="s">
        <v>220</v>
      </c>
      <c r="U4" s="349" t="s">
        <v>221</v>
      </c>
      <c r="V4" s="349" t="s">
        <v>222</v>
      </c>
      <c r="W4" s="349" t="s">
        <v>223</v>
      </c>
      <c r="X4" s="349" t="s">
        <v>224</v>
      </c>
      <c r="Y4" s="349" t="s">
        <v>225</v>
      </c>
      <c r="Z4" s="349" t="s">
        <v>226</v>
      </c>
      <c r="AA4" s="349" t="s">
        <v>227</v>
      </c>
      <c r="AB4" s="483" t="s">
        <v>228</v>
      </c>
    </row>
    <row r="5" ht="13.5" customHeight="1" spans="1:28">
      <c r="A5" s="349" t="s">
        <v>110</v>
      </c>
      <c r="B5" s="349" t="s">
        <v>111</v>
      </c>
      <c r="C5" s="349" t="s">
        <v>112</v>
      </c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483"/>
    </row>
    <row r="6" ht="13.5" customHeight="1" spans="1:28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483"/>
    </row>
    <row r="7" customHeight="1" spans="1:28">
      <c r="A7" s="347" t="s">
        <v>92</v>
      </c>
      <c r="B7" s="347" t="s">
        <v>92</v>
      </c>
      <c r="C7" s="347" t="s">
        <v>92</v>
      </c>
      <c r="D7" s="347" t="s">
        <v>92</v>
      </c>
      <c r="E7" s="347" t="s">
        <v>92</v>
      </c>
      <c r="F7" s="347">
        <v>1</v>
      </c>
      <c r="G7" s="347">
        <v>2</v>
      </c>
      <c r="H7" s="347">
        <v>3</v>
      </c>
      <c r="I7" s="347">
        <v>4</v>
      </c>
      <c r="J7" s="347">
        <v>5</v>
      </c>
      <c r="K7" s="347">
        <v>6</v>
      </c>
      <c r="L7" s="347">
        <v>7</v>
      </c>
      <c r="M7" s="347">
        <v>8</v>
      </c>
      <c r="N7" s="347">
        <v>9</v>
      </c>
      <c r="O7" s="347">
        <v>10</v>
      </c>
      <c r="P7" s="347">
        <v>11</v>
      </c>
      <c r="Q7" s="347">
        <v>12</v>
      </c>
      <c r="R7" s="347">
        <v>13</v>
      </c>
      <c r="S7" s="347">
        <v>14</v>
      </c>
      <c r="T7" s="347">
        <v>15</v>
      </c>
      <c r="U7" s="347">
        <v>16</v>
      </c>
      <c r="V7" s="347">
        <v>17</v>
      </c>
      <c r="W7" s="347">
        <v>18</v>
      </c>
      <c r="X7" s="347">
        <v>19</v>
      </c>
      <c r="Y7" s="347">
        <v>20</v>
      </c>
      <c r="Z7" s="347">
        <v>21</v>
      </c>
      <c r="AA7" s="347">
        <v>22</v>
      </c>
      <c r="AB7" s="347">
        <v>23</v>
      </c>
    </row>
    <row r="8" ht="25" customHeight="1" spans="1:28">
      <c r="A8" s="347"/>
      <c r="B8" s="347"/>
      <c r="C8" s="347"/>
      <c r="D8" s="347"/>
      <c r="E8" s="347" t="s">
        <v>201</v>
      </c>
      <c r="F8" s="347">
        <f>F9+F10+F11+F12+F13</f>
        <v>392.21</v>
      </c>
      <c r="G8" s="347">
        <f t="shared" ref="G8:S8" si="0">G9+G10+G11+G12+G13</f>
        <v>24.3</v>
      </c>
      <c r="H8" s="347">
        <f t="shared" si="0"/>
        <v>15.8</v>
      </c>
      <c r="I8" s="347">
        <f t="shared" si="0"/>
        <v>4.6</v>
      </c>
      <c r="J8" s="347">
        <f t="shared" si="0"/>
        <v>8.6</v>
      </c>
      <c r="K8" s="347">
        <f t="shared" si="0"/>
        <v>8.7</v>
      </c>
      <c r="L8" s="347">
        <f t="shared" si="0"/>
        <v>1</v>
      </c>
      <c r="M8" s="347">
        <f t="shared" si="0"/>
        <v>4</v>
      </c>
      <c r="N8" s="347">
        <f t="shared" si="0"/>
        <v>16.7</v>
      </c>
      <c r="O8" s="347">
        <f t="shared" si="0"/>
        <v>0</v>
      </c>
      <c r="P8" s="347">
        <f t="shared" si="0"/>
        <v>122.41</v>
      </c>
      <c r="Q8" s="347">
        <f t="shared" si="0"/>
        <v>3.5</v>
      </c>
      <c r="R8" s="347">
        <f t="shared" si="0"/>
        <v>4.5</v>
      </c>
      <c r="S8" s="347">
        <f t="shared" si="0"/>
        <v>5.3</v>
      </c>
      <c r="T8" s="347">
        <f t="shared" ref="T8:AB8" si="1">T9+T10+T11+T12+T13</f>
        <v>16</v>
      </c>
      <c r="U8" s="347">
        <f t="shared" si="1"/>
        <v>14.03</v>
      </c>
      <c r="V8" s="347">
        <f t="shared" si="1"/>
        <v>9.8</v>
      </c>
      <c r="W8" s="347">
        <f t="shared" si="1"/>
        <v>11.65</v>
      </c>
      <c r="X8" s="347">
        <f t="shared" si="1"/>
        <v>6</v>
      </c>
      <c r="Y8" s="347">
        <f t="shared" si="1"/>
        <v>17.8</v>
      </c>
      <c r="Z8" s="347">
        <f t="shared" si="1"/>
        <v>6</v>
      </c>
      <c r="AA8" s="347">
        <f t="shared" si="1"/>
        <v>5</v>
      </c>
      <c r="AB8" s="347">
        <f t="shared" si="1"/>
        <v>88.32</v>
      </c>
    </row>
    <row r="9" ht="26.25" customHeight="1" spans="1:28">
      <c r="A9" s="130" t="s">
        <v>113</v>
      </c>
      <c r="B9" s="130" t="s">
        <v>114</v>
      </c>
      <c r="C9" s="131" t="s">
        <v>114</v>
      </c>
      <c r="D9" s="131" t="s">
        <v>95</v>
      </c>
      <c r="E9" s="332" t="s">
        <v>96</v>
      </c>
      <c r="F9" s="348">
        <f>G9+H9+I9+J9+K9+L9+M9+N9+P9+R9+S9+T9+U9+V9+X9+Y9+Z9+AA9+AB9</f>
        <v>159</v>
      </c>
      <c r="G9" s="130" t="s">
        <v>229</v>
      </c>
      <c r="H9" s="130" t="s">
        <v>230</v>
      </c>
      <c r="I9" s="130" t="s">
        <v>231</v>
      </c>
      <c r="J9" s="130" t="s">
        <v>232</v>
      </c>
      <c r="K9" s="130" t="s">
        <v>232</v>
      </c>
      <c r="L9" s="130" t="s">
        <v>233</v>
      </c>
      <c r="M9" s="335">
        <v>4</v>
      </c>
      <c r="N9" s="335">
        <v>7</v>
      </c>
      <c r="O9" s="335"/>
      <c r="P9" s="335">
        <v>45</v>
      </c>
      <c r="Q9" s="335"/>
      <c r="R9" s="335">
        <v>2</v>
      </c>
      <c r="S9" s="335">
        <v>1.5</v>
      </c>
      <c r="T9" s="335">
        <v>8</v>
      </c>
      <c r="U9" s="335">
        <v>4.9</v>
      </c>
      <c r="V9" s="335">
        <v>1.8</v>
      </c>
      <c r="W9" s="335"/>
      <c r="X9" s="335">
        <v>6</v>
      </c>
      <c r="Y9" s="335">
        <v>8.8</v>
      </c>
      <c r="Z9" s="335">
        <v>6</v>
      </c>
      <c r="AA9" s="335">
        <v>5</v>
      </c>
      <c r="AB9" s="335">
        <v>35</v>
      </c>
    </row>
    <row r="10" ht="26.25" customHeight="1" spans="1:29">
      <c r="A10" s="130" t="s">
        <v>113</v>
      </c>
      <c r="B10" s="130" t="s">
        <v>114</v>
      </c>
      <c r="C10" s="136" t="s">
        <v>115</v>
      </c>
      <c r="D10" s="131" t="s">
        <v>97</v>
      </c>
      <c r="E10" s="312" t="s">
        <v>98</v>
      </c>
      <c r="F10" s="335">
        <f>G10+H10+I10+J10+K10+N10+P10+Q10+R10+S10+T10+U10+V10+Y10+AB10</f>
        <v>81.09</v>
      </c>
      <c r="G10" s="336">
        <v>4.5</v>
      </c>
      <c r="H10" s="336">
        <v>3.5</v>
      </c>
      <c r="I10" s="336">
        <v>1.1</v>
      </c>
      <c r="J10" s="336">
        <v>2.2</v>
      </c>
      <c r="K10" s="336">
        <v>1.7</v>
      </c>
      <c r="L10" s="336"/>
      <c r="M10" s="336"/>
      <c r="N10" s="336">
        <v>6</v>
      </c>
      <c r="O10" s="336"/>
      <c r="P10" s="336">
        <v>23.5</v>
      </c>
      <c r="Q10" s="336">
        <v>3</v>
      </c>
      <c r="R10" s="336">
        <v>1</v>
      </c>
      <c r="S10" s="336">
        <v>1</v>
      </c>
      <c r="T10" s="336">
        <v>5</v>
      </c>
      <c r="U10" s="336">
        <v>1.09</v>
      </c>
      <c r="V10" s="336">
        <v>2</v>
      </c>
      <c r="W10" s="336"/>
      <c r="X10" s="336"/>
      <c r="Y10" s="336">
        <v>5</v>
      </c>
      <c r="Z10" s="335"/>
      <c r="AA10" s="335"/>
      <c r="AB10" s="335">
        <v>20.5</v>
      </c>
      <c r="AC10" s="478"/>
    </row>
    <row r="11" ht="26.25" customHeight="1" spans="1:29">
      <c r="A11" s="130" t="s">
        <v>113</v>
      </c>
      <c r="B11" s="130" t="s">
        <v>114</v>
      </c>
      <c r="C11" s="136" t="s">
        <v>116</v>
      </c>
      <c r="D11" s="131" t="s">
        <v>99</v>
      </c>
      <c r="E11" s="312" t="s">
        <v>100</v>
      </c>
      <c r="F11" s="335">
        <f>G11+H11+I11+J11+K11+P11+Q11+R11+S11+T11+U11+V11+W11+Y11+AB11</f>
        <v>75.92</v>
      </c>
      <c r="G11" s="336">
        <v>6</v>
      </c>
      <c r="H11" s="336">
        <v>3</v>
      </c>
      <c r="I11" s="336">
        <v>0.3</v>
      </c>
      <c r="J11" s="336">
        <v>1.5</v>
      </c>
      <c r="K11" s="336">
        <v>2.5</v>
      </c>
      <c r="L11" s="336"/>
      <c r="M11" s="336"/>
      <c r="N11" s="336"/>
      <c r="O11" s="336"/>
      <c r="P11" s="336">
        <v>33</v>
      </c>
      <c r="Q11" s="336">
        <v>0.5</v>
      </c>
      <c r="R11" s="336">
        <v>0.2</v>
      </c>
      <c r="S11" s="336">
        <v>1</v>
      </c>
      <c r="T11" s="336">
        <v>3</v>
      </c>
      <c r="U11" s="336">
        <v>4.9</v>
      </c>
      <c r="V11" s="336">
        <v>3</v>
      </c>
      <c r="W11" s="336">
        <v>7</v>
      </c>
      <c r="X11" s="336"/>
      <c r="Y11" s="336">
        <v>1.2</v>
      </c>
      <c r="Z11" s="335"/>
      <c r="AA11" s="335"/>
      <c r="AB11" s="335">
        <v>8.82</v>
      </c>
      <c r="AC11" s="478"/>
    </row>
    <row r="12" s="473" customFormat="1" ht="25" customHeight="1" spans="1:16384">
      <c r="A12" s="130" t="s">
        <v>113</v>
      </c>
      <c r="B12" s="130" t="s">
        <v>114</v>
      </c>
      <c r="C12" s="136" t="s">
        <v>114</v>
      </c>
      <c r="D12" s="131" t="s">
        <v>101</v>
      </c>
      <c r="E12" s="312" t="s">
        <v>102</v>
      </c>
      <c r="F12" s="337">
        <f>G12+H12+I12+J12+K12+N12+P12+R12+U12+V12+W12+Y12+AB12</f>
        <v>68.6</v>
      </c>
      <c r="G12" s="337">
        <v>4.6</v>
      </c>
      <c r="H12" s="337">
        <v>2.3</v>
      </c>
      <c r="I12" s="337">
        <v>1.2</v>
      </c>
      <c r="J12" s="337">
        <v>1.9</v>
      </c>
      <c r="K12" s="337">
        <v>1.5</v>
      </c>
      <c r="L12" s="337"/>
      <c r="M12" s="337"/>
      <c r="N12" s="337">
        <v>3.7</v>
      </c>
      <c r="O12" s="337"/>
      <c r="P12" s="337">
        <v>20.91</v>
      </c>
      <c r="Q12" s="337"/>
      <c r="R12" s="337">
        <v>1.3</v>
      </c>
      <c r="S12" s="337">
        <v>1.8</v>
      </c>
      <c r="T12" s="337"/>
      <c r="U12" s="337">
        <v>2.74</v>
      </c>
      <c r="V12" s="337">
        <v>3</v>
      </c>
      <c r="W12" s="337">
        <v>4.65</v>
      </c>
      <c r="X12" s="337"/>
      <c r="Y12" s="337">
        <v>2.8</v>
      </c>
      <c r="Z12" s="337"/>
      <c r="AA12" s="337"/>
      <c r="AB12" s="337">
        <v>18</v>
      </c>
      <c r="XFD12"/>
    </row>
    <row r="13" s="473" customFormat="1" ht="25" customHeight="1" spans="1:16384">
      <c r="A13" s="130" t="s">
        <v>113</v>
      </c>
      <c r="B13" s="130" t="s">
        <v>114</v>
      </c>
      <c r="C13" s="136" t="s">
        <v>114</v>
      </c>
      <c r="D13" s="131" t="s">
        <v>103</v>
      </c>
      <c r="E13" s="140" t="s">
        <v>104</v>
      </c>
      <c r="F13" s="337">
        <v>7.6</v>
      </c>
      <c r="G13" s="337">
        <v>1.2</v>
      </c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>
        <v>0.4</v>
      </c>
      <c r="V13" s="337"/>
      <c r="W13" s="337"/>
      <c r="X13" s="337"/>
      <c r="Y13" s="337"/>
      <c r="Z13" s="337"/>
      <c r="AA13" s="337"/>
      <c r="AB13" s="337">
        <v>6</v>
      </c>
      <c r="XFD13"/>
    </row>
    <row r="14" customHeight="1" spans="11:21">
      <c r="K14" s="478"/>
      <c r="L14" s="478"/>
      <c r="M14" s="478"/>
      <c r="N14" s="478"/>
      <c r="U14" s="478"/>
    </row>
    <row r="15" customHeight="1" spans="11:14">
      <c r="K15" s="478"/>
      <c r="L15" s="478" t="s">
        <v>234</v>
      </c>
      <c r="M15" s="478"/>
      <c r="N15" s="478"/>
    </row>
    <row r="16" customHeight="1" spans="11:12">
      <c r="K16" s="478"/>
      <c r="L16" s="478"/>
    </row>
  </sheetData>
  <sheetProtection formatCells="0" formatColumns="0" formatRows="0"/>
  <mergeCells count="32">
    <mergeCell ref="AA1:AB1"/>
    <mergeCell ref="A2:AB2"/>
    <mergeCell ref="AA3:AB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</mergeCells>
  <printOptions horizontalCentered="1"/>
  <pageMargins left="0.511805555555556" right="0.511805555555556" top="0.786805555555556" bottom="0.590277777777778" header="0.354166666666667" footer="0.511805555555556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showGridLines="0" showZeros="0" workbookViewId="0">
      <selection activeCell="A7" sqref="A7:C12"/>
    </sheetView>
  </sheetViews>
  <sheetFormatPr defaultColWidth="9" defaultRowHeight="14.25"/>
  <cols>
    <col min="1" max="3" width="5.75" customWidth="1"/>
    <col min="5" max="5" width="25.12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235</v>
      </c>
    </row>
    <row r="2" ht="33.75" customHeight="1" spans="1:20">
      <c r="A2" s="122" t="s">
        <v>236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customHeight="1" spans="19:20">
      <c r="S3" s="472" t="s">
        <v>77</v>
      </c>
      <c r="T3" s="472"/>
    </row>
    <row r="4" ht="22.5" customHeight="1" spans="1:20">
      <c r="A4" s="331" t="s">
        <v>107</v>
      </c>
      <c r="B4" s="331"/>
      <c r="C4" s="331"/>
      <c r="D4" s="127" t="s">
        <v>237</v>
      </c>
      <c r="E4" s="127" t="s">
        <v>140</v>
      </c>
      <c r="F4" s="126" t="s">
        <v>206</v>
      </c>
      <c r="G4" s="127" t="s">
        <v>142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 t="s">
        <v>145</v>
      </c>
      <c r="S4" s="127"/>
      <c r="T4" s="127"/>
    </row>
    <row r="5" customHeight="1" spans="1:20">
      <c r="A5" s="331"/>
      <c r="B5" s="331"/>
      <c r="C5" s="331"/>
      <c r="D5" s="127"/>
      <c r="E5" s="127"/>
      <c r="F5" s="128"/>
      <c r="G5" s="127" t="s">
        <v>89</v>
      </c>
      <c r="H5" s="127" t="s">
        <v>238</v>
      </c>
      <c r="I5" s="127" t="s">
        <v>218</v>
      </c>
      <c r="J5" s="127" t="s">
        <v>219</v>
      </c>
      <c r="K5" s="127" t="s">
        <v>239</v>
      </c>
      <c r="L5" s="127" t="s">
        <v>240</v>
      </c>
      <c r="M5" s="127" t="s">
        <v>220</v>
      </c>
      <c r="N5" s="127" t="s">
        <v>241</v>
      </c>
      <c r="O5" s="127" t="s">
        <v>223</v>
      </c>
      <c r="P5" s="127" t="s">
        <v>242</v>
      </c>
      <c r="Q5" s="127" t="s">
        <v>243</v>
      </c>
      <c r="R5" s="127" t="s">
        <v>89</v>
      </c>
      <c r="S5" s="127" t="s">
        <v>244</v>
      </c>
      <c r="T5" s="127" t="s">
        <v>200</v>
      </c>
    </row>
    <row r="6" ht="42.75" customHeight="1" spans="1:20">
      <c r="A6" s="127" t="s">
        <v>110</v>
      </c>
      <c r="B6" s="127" t="s">
        <v>111</v>
      </c>
      <c r="C6" s="127" t="s">
        <v>112</v>
      </c>
      <c r="D6" s="127"/>
      <c r="E6" s="127"/>
      <c r="F6" s="129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="77" customFormat="1" ht="35.25" customHeight="1" spans="1:20">
      <c r="A7" s="130" t="s">
        <v>113</v>
      </c>
      <c r="B7" s="130" t="s">
        <v>114</v>
      </c>
      <c r="C7" s="131"/>
      <c r="D7" s="131" t="s">
        <v>94</v>
      </c>
      <c r="E7" s="332" t="s">
        <v>93</v>
      </c>
      <c r="F7" s="314">
        <f>F8+F9+F10+F11+F12</f>
        <v>392.21</v>
      </c>
      <c r="G7" s="314">
        <f t="shared" ref="G7:Q7" si="0">G8+G9+G10+G11+G12</f>
        <v>392.21</v>
      </c>
      <c r="H7" s="314">
        <f t="shared" si="0"/>
        <v>83.7</v>
      </c>
      <c r="I7" s="314">
        <f t="shared" si="0"/>
        <v>4.5</v>
      </c>
      <c r="J7" s="314">
        <f t="shared" si="0"/>
        <v>5.3</v>
      </c>
      <c r="K7" s="314">
        <f t="shared" si="0"/>
        <v>0</v>
      </c>
      <c r="L7" s="314">
        <f t="shared" si="0"/>
        <v>36</v>
      </c>
      <c r="M7" s="314">
        <f t="shared" si="0"/>
        <v>16</v>
      </c>
      <c r="N7" s="314">
        <f t="shared" si="0"/>
        <v>0</v>
      </c>
      <c r="O7" s="314">
        <f t="shared" si="0"/>
        <v>11.65</v>
      </c>
      <c r="P7" s="314">
        <f t="shared" si="0"/>
        <v>122.41</v>
      </c>
      <c r="Q7" s="314">
        <f t="shared" si="0"/>
        <v>112.65</v>
      </c>
      <c r="R7" s="334"/>
      <c r="S7" s="334"/>
      <c r="T7" s="334"/>
    </row>
    <row r="8" s="77" customFormat="1" ht="35.25" customHeight="1" spans="1:20">
      <c r="A8" s="130" t="s">
        <v>113</v>
      </c>
      <c r="B8" s="130" t="s">
        <v>114</v>
      </c>
      <c r="C8" s="131" t="s">
        <v>114</v>
      </c>
      <c r="D8" s="131" t="s">
        <v>95</v>
      </c>
      <c r="E8" s="332" t="s">
        <v>96</v>
      </c>
      <c r="F8" s="333">
        <v>159</v>
      </c>
      <c r="G8" s="333">
        <v>159</v>
      </c>
      <c r="H8" s="333">
        <v>35</v>
      </c>
      <c r="I8" s="335">
        <v>2</v>
      </c>
      <c r="J8" s="335">
        <v>1.5</v>
      </c>
      <c r="K8" s="333"/>
      <c r="L8" s="333">
        <v>32.5</v>
      </c>
      <c r="M8" s="333">
        <v>8</v>
      </c>
      <c r="N8" s="333"/>
      <c r="O8" s="333"/>
      <c r="P8" s="333">
        <v>45</v>
      </c>
      <c r="Q8" s="333">
        <v>35</v>
      </c>
      <c r="R8" s="334"/>
      <c r="S8" s="334"/>
      <c r="T8" s="334"/>
    </row>
    <row r="9" s="77" customFormat="1" ht="35.25" customHeight="1" spans="1:20">
      <c r="A9" s="130" t="s">
        <v>113</v>
      </c>
      <c r="B9" s="130" t="s">
        <v>114</v>
      </c>
      <c r="C9" s="136" t="s">
        <v>115</v>
      </c>
      <c r="D9" s="131" t="s">
        <v>97</v>
      </c>
      <c r="E9" s="312" t="s">
        <v>98</v>
      </c>
      <c r="F9" s="333">
        <v>81.09</v>
      </c>
      <c r="G9" s="333">
        <v>81.09</v>
      </c>
      <c r="H9" s="333">
        <v>19</v>
      </c>
      <c r="I9" s="336">
        <v>1</v>
      </c>
      <c r="J9" s="336">
        <v>1</v>
      </c>
      <c r="K9" s="333"/>
      <c r="L9" s="333">
        <v>3</v>
      </c>
      <c r="M9" s="333">
        <v>5</v>
      </c>
      <c r="N9" s="333"/>
      <c r="O9" s="333"/>
      <c r="P9" s="333">
        <v>23.5</v>
      </c>
      <c r="Q9" s="333">
        <v>28.59</v>
      </c>
      <c r="R9" s="334"/>
      <c r="S9" s="334"/>
      <c r="T9" s="334"/>
    </row>
    <row r="10" ht="35.25" customHeight="1" spans="1:20">
      <c r="A10" s="130" t="s">
        <v>113</v>
      </c>
      <c r="B10" s="130" t="s">
        <v>114</v>
      </c>
      <c r="C10" s="136" t="s">
        <v>116</v>
      </c>
      <c r="D10" s="131" t="s">
        <v>99</v>
      </c>
      <c r="E10" s="312" t="s">
        <v>100</v>
      </c>
      <c r="F10" s="333">
        <v>75.92</v>
      </c>
      <c r="G10" s="334">
        <v>75.92</v>
      </c>
      <c r="H10" s="334">
        <v>13.3</v>
      </c>
      <c r="I10" s="336">
        <v>0.2</v>
      </c>
      <c r="J10" s="336">
        <v>1</v>
      </c>
      <c r="K10" s="334"/>
      <c r="L10" s="334">
        <v>0.5</v>
      </c>
      <c r="M10" s="334">
        <v>3</v>
      </c>
      <c r="N10" s="334"/>
      <c r="O10" s="334">
        <v>7</v>
      </c>
      <c r="P10" s="334">
        <v>33</v>
      </c>
      <c r="Q10" s="334">
        <v>17.92</v>
      </c>
      <c r="R10" s="334"/>
      <c r="S10" s="334"/>
      <c r="T10" s="334"/>
    </row>
    <row r="11" ht="35.25" customHeight="1" spans="1:20">
      <c r="A11" s="130" t="s">
        <v>113</v>
      </c>
      <c r="B11" s="130" t="s">
        <v>114</v>
      </c>
      <c r="C11" s="136" t="s">
        <v>114</v>
      </c>
      <c r="D11" s="131" t="s">
        <v>101</v>
      </c>
      <c r="E11" s="312" t="s">
        <v>102</v>
      </c>
      <c r="F11" s="333">
        <v>68.6</v>
      </c>
      <c r="G11" s="334">
        <v>68.6</v>
      </c>
      <c r="H11" s="334">
        <v>15.2</v>
      </c>
      <c r="I11" s="337">
        <v>1.3</v>
      </c>
      <c r="J11" s="337">
        <v>1.8</v>
      </c>
      <c r="K11" s="334"/>
      <c r="L11" s="334"/>
      <c r="M11" s="334"/>
      <c r="N11" s="334"/>
      <c r="O11" s="334">
        <v>4.65</v>
      </c>
      <c r="P11" s="334">
        <v>20.91</v>
      </c>
      <c r="Q11" s="334">
        <v>24.74</v>
      </c>
      <c r="R11" s="334"/>
      <c r="S11" s="334"/>
      <c r="T11" s="334"/>
    </row>
    <row r="12" ht="35.25" customHeight="1" spans="1:20">
      <c r="A12" s="130" t="s">
        <v>113</v>
      </c>
      <c r="B12" s="130" t="s">
        <v>114</v>
      </c>
      <c r="C12" s="136" t="s">
        <v>114</v>
      </c>
      <c r="D12" s="131" t="s">
        <v>103</v>
      </c>
      <c r="E12" s="140" t="s">
        <v>104</v>
      </c>
      <c r="F12" s="333">
        <v>7.6</v>
      </c>
      <c r="G12" s="334">
        <v>7.6</v>
      </c>
      <c r="H12" s="334">
        <v>1.2</v>
      </c>
      <c r="I12" s="337"/>
      <c r="J12" s="95"/>
      <c r="K12" s="334"/>
      <c r="L12" s="334"/>
      <c r="M12" s="334"/>
      <c r="N12" s="334"/>
      <c r="O12" s="334"/>
      <c r="P12" s="334"/>
      <c r="Q12" s="334">
        <v>6.4</v>
      </c>
      <c r="R12" s="334"/>
      <c r="S12" s="334"/>
      <c r="T12" s="334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8"/>
  <sheetViews>
    <sheetView showGridLines="0" showZeros="0" workbookViewId="0">
      <selection activeCell="H17" sqref="H17"/>
    </sheetView>
  </sheetViews>
  <sheetFormatPr defaultColWidth="9" defaultRowHeight="23.1" customHeight="1"/>
  <cols>
    <col min="1" max="3" width="3.625" style="452" customWidth="1"/>
    <col min="4" max="4" width="11.125" style="452" customWidth="1"/>
    <col min="5" max="5" width="22.875" style="452" customWidth="1"/>
    <col min="6" max="6" width="12.125" style="452" customWidth="1"/>
    <col min="7" max="12" width="10.375" style="452" customWidth="1"/>
    <col min="13" max="246" width="6.75" style="452" customWidth="1"/>
    <col min="247" max="251" width="6.75" style="453" customWidth="1"/>
    <col min="252" max="252" width="6.875" style="454" customWidth="1"/>
    <col min="253" max="16384" width="9" style="454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452" t="s">
        <v>245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455" t="s">
        <v>246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468" t="s">
        <v>77</v>
      </c>
      <c r="L3" s="46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456" t="s">
        <v>107</v>
      </c>
      <c r="B4" s="456"/>
      <c r="C4" s="457"/>
      <c r="D4" s="458" t="s">
        <v>139</v>
      </c>
      <c r="E4" s="459" t="s">
        <v>108</v>
      </c>
      <c r="F4" s="458" t="s">
        <v>206</v>
      </c>
      <c r="G4" s="460" t="s">
        <v>247</v>
      </c>
      <c r="H4" s="458" t="s">
        <v>248</v>
      </c>
      <c r="I4" s="458" t="s">
        <v>249</v>
      </c>
      <c r="J4" s="458" t="s">
        <v>250</v>
      </c>
      <c r="K4" s="458" t="s">
        <v>251</v>
      </c>
      <c r="L4" s="458" t="s">
        <v>228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458" t="s">
        <v>110</v>
      </c>
      <c r="B5" s="461" t="s">
        <v>111</v>
      </c>
      <c r="C5" s="459" t="s">
        <v>112</v>
      </c>
      <c r="D5" s="458"/>
      <c r="E5" s="459"/>
      <c r="F5" s="458"/>
      <c r="G5" s="460"/>
      <c r="H5" s="458"/>
      <c r="I5" s="458"/>
      <c r="J5" s="458"/>
      <c r="K5" s="458"/>
      <c r="L5" s="45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458"/>
      <c r="B6" s="461"/>
      <c r="C6" s="459"/>
      <c r="D6" s="458"/>
      <c r="E6" s="459"/>
      <c r="F6" s="458"/>
      <c r="G6" s="460"/>
      <c r="H6" s="458"/>
      <c r="I6" s="458"/>
      <c r="J6" s="458"/>
      <c r="K6" s="458"/>
      <c r="L6" s="45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462" t="s">
        <v>92</v>
      </c>
      <c r="B7" s="462" t="s">
        <v>92</v>
      </c>
      <c r="C7" s="462" t="s">
        <v>92</v>
      </c>
      <c r="D7" s="462" t="s">
        <v>92</v>
      </c>
      <c r="E7" s="462" t="s">
        <v>92</v>
      </c>
      <c r="F7" s="462">
        <v>1</v>
      </c>
      <c r="G7" s="462">
        <v>2</v>
      </c>
      <c r="H7" s="462">
        <v>3</v>
      </c>
      <c r="I7" s="462">
        <v>4</v>
      </c>
      <c r="J7" s="462">
        <v>5</v>
      </c>
      <c r="K7" s="462">
        <v>6</v>
      </c>
      <c r="L7" s="462">
        <v>7</v>
      </c>
      <c r="M7" s="467"/>
      <c r="N7" s="469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customFormat="1" customHeight="1" spans="1:14">
      <c r="A8" s="463"/>
      <c r="B8" s="463"/>
      <c r="C8" s="463"/>
      <c r="D8" s="463"/>
      <c r="E8" s="309" t="s">
        <v>201</v>
      </c>
      <c r="F8" s="463">
        <f>F9+F10</f>
        <v>29.3</v>
      </c>
      <c r="G8" s="463"/>
      <c r="H8" s="463"/>
      <c r="I8" s="310">
        <v>8</v>
      </c>
      <c r="J8" s="144">
        <v>6.2</v>
      </c>
      <c r="K8" s="310">
        <v>4</v>
      </c>
      <c r="L8" s="463">
        <f>L9+L10</f>
        <v>11.1</v>
      </c>
      <c r="M8" s="467"/>
      <c r="N8" s="469"/>
    </row>
    <row r="9" customFormat="1" customHeight="1" spans="1:14">
      <c r="A9" s="130" t="s">
        <v>113</v>
      </c>
      <c r="B9" s="130" t="s">
        <v>114</v>
      </c>
      <c r="C9" s="308" t="s">
        <v>114</v>
      </c>
      <c r="D9" s="464" t="s">
        <v>95</v>
      </c>
      <c r="E9" s="309" t="s">
        <v>136</v>
      </c>
      <c r="F9" s="310">
        <v>25.4</v>
      </c>
      <c r="G9" s="310"/>
      <c r="H9" s="465"/>
      <c r="I9" s="310">
        <v>8</v>
      </c>
      <c r="J9" s="144">
        <v>6.2</v>
      </c>
      <c r="K9" s="310">
        <v>4</v>
      </c>
      <c r="L9" s="465">
        <v>7.2</v>
      </c>
      <c r="M9" s="467"/>
      <c r="N9" s="469"/>
    </row>
    <row r="10" s="451" customFormat="1" ht="23.25" customHeight="1" spans="1:251">
      <c r="A10" s="130" t="s">
        <v>113</v>
      </c>
      <c r="B10" s="130" t="s">
        <v>114</v>
      </c>
      <c r="C10" s="466">
        <v>6</v>
      </c>
      <c r="D10" s="311">
        <v>405003</v>
      </c>
      <c r="E10" s="312" t="s">
        <v>100</v>
      </c>
      <c r="F10" s="311">
        <v>3.9</v>
      </c>
      <c r="G10" s="466"/>
      <c r="H10" s="466"/>
      <c r="I10" s="466"/>
      <c r="J10" s="466"/>
      <c r="K10" s="466"/>
      <c r="L10" s="466">
        <v>3.9</v>
      </c>
      <c r="M10" s="467"/>
      <c r="N10" s="470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7"/>
      <c r="AV10" s="467"/>
      <c r="AW10" s="467"/>
      <c r="AX10" s="467"/>
      <c r="AY10" s="467"/>
      <c r="AZ10" s="467"/>
      <c r="BA10" s="467"/>
      <c r="BB10" s="467"/>
      <c r="BC10" s="467"/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  <c r="DJ10" s="467"/>
      <c r="DK10" s="467"/>
      <c r="DL10" s="467"/>
      <c r="DM10" s="467"/>
      <c r="DN10" s="467"/>
      <c r="DO10" s="467"/>
      <c r="DP10" s="467"/>
      <c r="DQ10" s="467"/>
      <c r="DR10" s="467"/>
      <c r="DS10" s="467"/>
      <c r="DT10" s="467"/>
      <c r="DU10" s="467"/>
      <c r="DV10" s="467"/>
      <c r="DW10" s="467"/>
      <c r="DX10" s="467"/>
      <c r="DY10" s="467"/>
      <c r="DZ10" s="467"/>
      <c r="EA10" s="467"/>
      <c r="EB10" s="467"/>
      <c r="EC10" s="467"/>
      <c r="ED10" s="467"/>
      <c r="EE10" s="467"/>
      <c r="EF10" s="467"/>
      <c r="EG10" s="467"/>
      <c r="EH10" s="467"/>
      <c r="EI10" s="467"/>
      <c r="EJ10" s="467"/>
      <c r="EK10" s="467"/>
      <c r="EL10" s="467"/>
      <c r="EM10" s="467"/>
      <c r="EN10" s="467"/>
      <c r="EO10" s="467"/>
      <c r="EP10" s="467"/>
      <c r="EQ10" s="467"/>
      <c r="ER10" s="467"/>
      <c r="ES10" s="467"/>
      <c r="ET10" s="467"/>
      <c r="EU10" s="467"/>
      <c r="EV10" s="467"/>
      <c r="EW10" s="467"/>
      <c r="EX10" s="467"/>
      <c r="EY10" s="467"/>
      <c r="EZ10" s="467"/>
      <c r="FA10" s="467"/>
      <c r="FB10" s="467"/>
      <c r="FC10" s="467"/>
      <c r="FD10" s="467"/>
      <c r="FE10" s="467"/>
      <c r="FF10" s="467"/>
      <c r="FG10" s="467"/>
      <c r="FH10" s="467"/>
      <c r="FI10" s="467"/>
      <c r="FJ10" s="467"/>
      <c r="FK10" s="467"/>
      <c r="FL10" s="467"/>
      <c r="FM10" s="467"/>
      <c r="FN10" s="467"/>
      <c r="FO10" s="467"/>
      <c r="FP10" s="467"/>
      <c r="FQ10" s="467"/>
      <c r="FR10" s="467"/>
      <c r="FS10" s="467"/>
      <c r="FT10" s="467"/>
      <c r="FU10" s="467"/>
      <c r="FV10" s="467"/>
      <c r="FW10" s="467"/>
      <c r="FX10" s="467"/>
      <c r="FY10" s="467"/>
      <c r="FZ10" s="467"/>
      <c r="GA10" s="467"/>
      <c r="GB10" s="467"/>
      <c r="GC10" s="467"/>
      <c r="GD10" s="467"/>
      <c r="GE10" s="467"/>
      <c r="GF10" s="467"/>
      <c r="GG10" s="467"/>
      <c r="GH10" s="467"/>
      <c r="GI10" s="467"/>
      <c r="GJ10" s="467"/>
      <c r="GK10" s="467"/>
      <c r="GL10" s="467"/>
      <c r="GM10" s="467"/>
      <c r="GN10" s="467"/>
      <c r="GO10" s="467"/>
      <c r="GP10" s="467"/>
      <c r="GQ10" s="467"/>
      <c r="GR10" s="467"/>
      <c r="GS10" s="467"/>
      <c r="GT10" s="467"/>
      <c r="GU10" s="467"/>
      <c r="GV10" s="467"/>
      <c r="GW10" s="467"/>
      <c r="GX10" s="467"/>
      <c r="GY10" s="467"/>
      <c r="GZ10" s="467"/>
      <c r="HA10" s="467"/>
      <c r="HB10" s="467"/>
      <c r="HC10" s="467"/>
      <c r="HD10" s="467"/>
      <c r="HE10" s="467"/>
      <c r="HF10" s="467"/>
      <c r="HG10" s="467"/>
      <c r="HH10" s="467"/>
      <c r="HI10" s="467"/>
      <c r="HJ10" s="467"/>
      <c r="HK10" s="467"/>
      <c r="HL10" s="467"/>
      <c r="HM10" s="467"/>
      <c r="HN10" s="467"/>
      <c r="HO10" s="467"/>
      <c r="HP10" s="467"/>
      <c r="HQ10" s="467"/>
      <c r="HR10" s="467"/>
      <c r="HS10" s="467"/>
      <c r="HT10" s="467"/>
      <c r="HU10" s="467"/>
      <c r="HV10" s="467"/>
      <c r="HW10" s="467"/>
      <c r="HX10" s="467"/>
      <c r="HY10" s="467"/>
      <c r="HZ10" s="467"/>
      <c r="IA10" s="467"/>
      <c r="IB10" s="467"/>
      <c r="IC10" s="467"/>
      <c r="ID10" s="467"/>
      <c r="IE10" s="467"/>
      <c r="IF10" s="467"/>
      <c r="IG10" s="467"/>
      <c r="IH10" s="467"/>
      <c r="II10" s="467"/>
      <c r="IJ10" s="467"/>
      <c r="IK10" s="467"/>
      <c r="IL10" s="467"/>
      <c r="IM10" s="471"/>
      <c r="IN10" s="471"/>
      <c r="IO10" s="471"/>
      <c r="IP10" s="471"/>
      <c r="IQ10" s="471"/>
    </row>
    <row r="11" ht="27.75" customHeight="1" spans="1:251">
      <c r="A11" s="467"/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467"/>
      <c r="B12" s="467"/>
      <c r="C12" s="467"/>
      <c r="D12" s="467"/>
      <c r="E12" s="467"/>
      <c r="F12" s="467"/>
      <c r="G12"/>
      <c r="H12" s="467"/>
      <c r="I12" s="467"/>
      <c r="J12" s="467"/>
      <c r="K12" s="467"/>
      <c r="L12" s="467"/>
      <c r="M12" s="47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467"/>
      <c r="B13" s="467"/>
      <c r="C13" s="467"/>
      <c r="D13" s="467"/>
      <c r="E13" s="467"/>
      <c r="F13" s="467"/>
      <c r="G13"/>
      <c r="H13" s="467"/>
      <c r="I13" s="467"/>
      <c r="J13" s="467"/>
      <c r="K13" s="467"/>
      <c r="L13" s="467"/>
      <c r="M13" s="46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467"/>
      <c r="B14" s="467"/>
      <c r="C14" s="467"/>
      <c r="D14" s="467"/>
      <c r="E14" s="467"/>
      <c r="F14" s="467"/>
      <c r="G14"/>
      <c r="H14" s="467"/>
      <c r="I14" s="467"/>
      <c r="J14" s="467"/>
      <c r="K14" s="467"/>
      <c r="L14" s="467"/>
      <c r="M14" s="46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 s="467"/>
      <c r="B15"/>
      <c r="C15"/>
      <c r="D15"/>
      <c r="E15" s="467"/>
      <c r="F15" s="467"/>
      <c r="G15"/>
      <c r="H15" s="467"/>
      <c r="I15" s="467"/>
      <c r="J15" s="467"/>
      <c r="K15" s="467"/>
      <c r="L15" s="467"/>
      <c r="M15" s="46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 s="467"/>
      <c r="B16"/>
      <c r="C16"/>
      <c r="D16"/>
      <c r="E16"/>
      <c r="F16"/>
      <c r="G16"/>
      <c r="H16" s="467"/>
      <c r="I16" s="467"/>
      <c r="J16" s="467"/>
      <c r="K16" s="467"/>
      <c r="L16" s="467"/>
      <c r="M16" s="46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467"/>
      <c r="I17" s="467"/>
      <c r="J17" s="467"/>
      <c r="K17" s="467"/>
      <c r="L17" s="467"/>
      <c r="M17" s="46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 s="467"/>
      <c r="I18" s="467"/>
      <c r="J18" s="467"/>
      <c r="K18" s="467"/>
      <c r="L18"/>
      <c r="M18" s="46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 s="467"/>
      <c r="I19"/>
      <c r="J19"/>
      <c r="K19"/>
      <c r="L19"/>
      <c r="M19" s="46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46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46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46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46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46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46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46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customHeight="1" spans="1:251">
      <c r="A27"/>
      <c r="B27"/>
      <c r="C27"/>
      <c r="D27"/>
      <c r="E27"/>
      <c r="F27"/>
      <c r="G27"/>
      <c r="H27"/>
      <c r="I27"/>
      <c r="J27"/>
      <c r="K27"/>
      <c r="L27"/>
      <c r="M27" s="46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customHeight="1" spans="1:251">
      <c r="A28"/>
      <c r="B28"/>
      <c r="C28"/>
      <c r="D28"/>
      <c r="E28"/>
      <c r="F28"/>
      <c r="G28"/>
      <c r="H28"/>
      <c r="I28"/>
      <c r="J28"/>
      <c r="K28"/>
      <c r="L28"/>
      <c r="M28" s="46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D7" sqref="D7:K9"/>
    </sheetView>
  </sheetViews>
  <sheetFormatPr defaultColWidth="9" defaultRowHeight="14.25"/>
  <cols>
    <col min="1" max="2" width="5.875" customWidth="1"/>
    <col min="3" max="3" width="7" customWidth="1"/>
    <col min="4" max="4" width="14.875" customWidth="1"/>
    <col min="5" max="5" width="13.75" customWidth="1"/>
    <col min="6" max="6" width="10.375" customWidth="1"/>
  </cols>
  <sheetData>
    <row r="1" customHeight="1" spans="11:11">
      <c r="K1" t="s">
        <v>252</v>
      </c>
    </row>
    <row r="2" ht="27" customHeight="1" spans="1:11">
      <c r="A2" s="122" t="s">
        <v>253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customHeight="1" spans="10:11">
      <c r="J3" s="313" t="s">
        <v>77</v>
      </c>
      <c r="K3" s="313"/>
    </row>
    <row r="4" ht="33" customHeight="1" spans="1:11">
      <c r="A4" s="306" t="s">
        <v>107</v>
      </c>
      <c r="B4" s="306"/>
      <c r="C4" s="306"/>
      <c r="D4" s="127" t="s">
        <v>254</v>
      </c>
      <c r="E4" s="127" t="s">
        <v>140</v>
      </c>
      <c r="F4" s="127" t="s">
        <v>128</v>
      </c>
      <c r="G4" s="127"/>
      <c r="H4" s="127"/>
      <c r="I4" s="127"/>
      <c r="J4" s="127"/>
      <c r="K4" s="127"/>
    </row>
    <row r="5" customHeight="1" spans="1:11">
      <c r="A5" s="127" t="s">
        <v>110</v>
      </c>
      <c r="B5" s="127" t="s">
        <v>111</v>
      </c>
      <c r="C5" s="127" t="s">
        <v>112</v>
      </c>
      <c r="D5" s="127"/>
      <c r="E5" s="127"/>
      <c r="F5" s="127" t="s">
        <v>89</v>
      </c>
      <c r="G5" s="127" t="s">
        <v>255</v>
      </c>
      <c r="H5" s="127" t="s">
        <v>251</v>
      </c>
      <c r="I5" s="127" t="s">
        <v>256</v>
      </c>
      <c r="J5" s="127" t="s">
        <v>257</v>
      </c>
      <c r="K5" s="127" t="s">
        <v>258</v>
      </c>
    </row>
    <row r="6" ht="32.25" customHeight="1" spans="1:1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="77" customFormat="1" ht="24.75" customHeight="1" spans="1:11">
      <c r="A7" s="130" t="s">
        <v>113</v>
      </c>
      <c r="B7" s="130" t="s">
        <v>114</v>
      </c>
      <c r="C7" s="131"/>
      <c r="D7" s="131" t="s">
        <v>201</v>
      </c>
      <c r="E7" s="141"/>
      <c r="F7" s="306">
        <v>175.66</v>
      </c>
      <c r="G7" s="307"/>
      <c r="H7" s="307"/>
      <c r="I7" s="307"/>
      <c r="J7" s="306">
        <v>143.96</v>
      </c>
      <c r="K7" s="314">
        <v>27.7</v>
      </c>
    </row>
    <row r="8" ht="26" customHeight="1" spans="1:11">
      <c r="A8" s="130" t="s">
        <v>113</v>
      </c>
      <c r="B8" s="130" t="s">
        <v>114</v>
      </c>
      <c r="C8" s="308" t="s">
        <v>114</v>
      </c>
      <c r="D8" s="309" t="s">
        <v>136</v>
      </c>
      <c r="E8" s="95"/>
      <c r="F8" s="306">
        <v>171.76</v>
      </c>
      <c r="G8" s="306"/>
      <c r="H8" s="310">
        <v>4</v>
      </c>
      <c r="I8" s="306"/>
      <c r="J8" s="306">
        <v>143.96</v>
      </c>
      <c r="K8" s="307">
        <v>23.8</v>
      </c>
    </row>
    <row r="9" ht="26" customHeight="1" spans="1:11">
      <c r="A9" s="130" t="s">
        <v>113</v>
      </c>
      <c r="B9" s="130" t="s">
        <v>114</v>
      </c>
      <c r="C9" s="311">
        <v>6</v>
      </c>
      <c r="D9" s="312" t="s">
        <v>100</v>
      </c>
      <c r="E9" s="95"/>
      <c r="F9" s="306">
        <v>3.9</v>
      </c>
      <c r="G9" s="306"/>
      <c r="H9" s="306"/>
      <c r="I9" s="306"/>
      <c r="J9" s="306"/>
      <c r="K9" s="306">
        <v>3.9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C7" sqref="C7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432"/>
      <c r="B1" s="433"/>
      <c r="C1" s="433"/>
      <c r="D1" s="433"/>
      <c r="E1" s="433"/>
      <c r="F1" s="434" t="s">
        <v>259</v>
      </c>
    </row>
    <row r="2" ht="24" customHeight="1" spans="1:6">
      <c r="A2" s="435" t="s">
        <v>260</v>
      </c>
      <c r="B2" s="435"/>
      <c r="C2" s="435"/>
      <c r="D2" s="435"/>
      <c r="E2" s="435"/>
      <c r="F2" s="435"/>
    </row>
    <row r="3" customHeight="1" spans="1:6">
      <c r="A3" s="436"/>
      <c r="B3" s="436"/>
      <c r="C3" s="436"/>
      <c r="D3" s="437"/>
      <c r="E3" s="437"/>
      <c r="F3" s="438" t="s">
        <v>2</v>
      </c>
    </row>
    <row r="4" ht="17.25" customHeight="1" spans="1:6">
      <c r="A4" s="439" t="s">
        <v>3</v>
      </c>
      <c r="B4" s="439"/>
      <c r="C4" s="439" t="s">
        <v>4</v>
      </c>
      <c r="D4" s="439"/>
      <c r="E4" s="439"/>
      <c r="F4" s="439"/>
    </row>
    <row r="5" ht="17.25" customHeight="1" spans="1:6">
      <c r="A5" s="440" t="s">
        <v>5</v>
      </c>
      <c r="B5" s="440" t="s">
        <v>6</v>
      </c>
      <c r="C5" s="441" t="s">
        <v>5</v>
      </c>
      <c r="D5" s="440" t="s">
        <v>80</v>
      </c>
      <c r="E5" s="441" t="s">
        <v>261</v>
      </c>
      <c r="F5" s="440" t="s">
        <v>262</v>
      </c>
    </row>
    <row r="6" s="77" customFormat="1" ht="15" customHeight="1" spans="1:6">
      <c r="A6" s="442" t="s">
        <v>263</v>
      </c>
      <c r="B6" s="443">
        <v>892.08</v>
      </c>
      <c r="C6" s="442" t="s">
        <v>11</v>
      </c>
      <c r="D6" s="444"/>
      <c r="E6" s="445">
        <v>892.08</v>
      </c>
      <c r="F6" s="444">
        <v>0</v>
      </c>
    </row>
    <row r="7" s="77" customFormat="1" ht="15" customHeight="1" spans="1:6">
      <c r="A7" s="442"/>
      <c r="B7" s="446"/>
      <c r="C7" s="447"/>
      <c r="D7" s="444"/>
      <c r="E7" s="444"/>
      <c r="F7" s="444"/>
    </row>
    <row r="8" s="77" customFormat="1" ht="15" customHeight="1" spans="1:6">
      <c r="A8" s="442"/>
      <c r="B8" s="446"/>
      <c r="C8" s="442"/>
      <c r="D8" s="444"/>
      <c r="E8" s="444"/>
      <c r="F8" s="444"/>
    </row>
    <row r="9" s="77" customFormat="1" ht="15" customHeight="1" spans="1:6">
      <c r="A9" s="442"/>
      <c r="B9" s="446"/>
      <c r="C9" s="442"/>
      <c r="D9" s="444"/>
      <c r="E9" s="444"/>
      <c r="F9" s="444"/>
    </row>
    <row r="10" s="77" customFormat="1" ht="15" customHeight="1" spans="1:6">
      <c r="A10" s="442"/>
      <c r="B10" s="446"/>
      <c r="C10" s="442"/>
      <c r="D10" s="444"/>
      <c r="E10" s="444"/>
      <c r="F10" s="444"/>
    </row>
    <row r="11" s="77" customFormat="1" ht="15" customHeight="1" spans="1:6">
      <c r="A11" s="442"/>
      <c r="B11" s="446"/>
      <c r="C11" s="442"/>
      <c r="D11" s="444"/>
      <c r="E11" s="444"/>
      <c r="F11" s="444"/>
    </row>
    <row r="12" s="77" customFormat="1" ht="15" customHeight="1" spans="1:6">
      <c r="A12" s="442"/>
      <c r="B12" s="446"/>
      <c r="C12" s="442"/>
      <c r="D12" s="444"/>
      <c r="E12" s="444"/>
      <c r="F12" s="444"/>
    </row>
    <row r="13" s="77" customFormat="1" ht="15" customHeight="1" spans="1:6">
      <c r="A13" s="442"/>
      <c r="B13" s="446"/>
      <c r="C13" s="442"/>
      <c r="D13" s="444"/>
      <c r="E13" s="444"/>
      <c r="F13" s="444"/>
    </row>
    <row r="14" s="77" customFormat="1" ht="15" customHeight="1" spans="1:6">
      <c r="A14" s="145"/>
      <c r="B14" s="446"/>
      <c r="C14" s="442"/>
      <c r="D14" s="444"/>
      <c r="E14" s="444"/>
      <c r="F14" s="444"/>
    </row>
    <row r="15" s="77" customFormat="1" ht="15" customHeight="1" spans="1:6">
      <c r="A15" s="442"/>
      <c r="B15" s="446"/>
      <c r="C15" s="442"/>
      <c r="D15" s="444"/>
      <c r="E15" s="444"/>
      <c r="F15" s="444"/>
    </row>
    <row r="16" s="77" customFormat="1" ht="15" customHeight="1" spans="1:6">
      <c r="A16" s="442"/>
      <c r="B16" s="446"/>
      <c r="C16" s="442"/>
      <c r="D16" s="444"/>
      <c r="E16" s="444"/>
      <c r="F16" s="444"/>
    </row>
    <row r="17" s="77" customFormat="1" ht="15" customHeight="1" spans="1:6">
      <c r="A17" s="442"/>
      <c r="B17" s="446"/>
      <c r="C17" s="442"/>
      <c r="D17" s="444"/>
      <c r="E17" s="444"/>
      <c r="F17" s="444"/>
    </row>
    <row r="18" s="77" customFormat="1" ht="15" customHeight="1" spans="1:6">
      <c r="A18" s="442"/>
      <c r="B18" s="446"/>
      <c r="C18" s="448"/>
      <c r="D18" s="444"/>
      <c r="E18" s="444"/>
      <c r="F18" s="444"/>
    </row>
    <row r="19" s="77" customFormat="1" ht="15" customHeight="1" spans="1:6">
      <c r="A19" s="442"/>
      <c r="B19" s="446"/>
      <c r="C19" s="448"/>
      <c r="D19" s="444"/>
      <c r="E19" s="444"/>
      <c r="F19" s="444"/>
    </row>
    <row r="20" s="77" customFormat="1" ht="15" customHeight="1" spans="1:6">
      <c r="A20" s="442"/>
      <c r="B20" s="446"/>
      <c r="C20" s="448"/>
      <c r="D20" s="444"/>
      <c r="E20" s="444"/>
      <c r="F20" s="444"/>
    </row>
    <row r="21" s="77" customFormat="1" ht="15" customHeight="1" spans="1:6">
      <c r="A21" s="442"/>
      <c r="B21" s="446"/>
      <c r="C21" s="448"/>
      <c r="D21" s="444"/>
      <c r="E21" s="444"/>
      <c r="F21" s="444"/>
    </row>
    <row r="22" s="77" customFormat="1" ht="15" customHeight="1" spans="1:6">
      <c r="A22" s="442"/>
      <c r="B22" s="446"/>
      <c r="C22" s="448"/>
      <c r="D22" s="444"/>
      <c r="E22" s="444"/>
      <c r="F22" s="444"/>
    </row>
    <row r="23" s="77" customFormat="1" ht="15" customHeight="1" spans="1:6">
      <c r="A23" s="442"/>
      <c r="B23" s="446"/>
      <c r="C23" s="448"/>
      <c r="D23" s="444"/>
      <c r="E23" s="444"/>
      <c r="F23" s="444"/>
    </row>
    <row r="24" s="77" customFormat="1" ht="15" customHeight="1" spans="1:6">
      <c r="A24" s="442"/>
      <c r="B24" s="446"/>
      <c r="C24" s="448"/>
      <c r="D24" s="444"/>
      <c r="E24" s="444"/>
      <c r="F24" s="444"/>
    </row>
    <row r="25" s="77" customFormat="1" ht="15" customHeight="1" spans="1:6">
      <c r="A25" s="442"/>
      <c r="B25" s="446"/>
      <c r="C25" s="448"/>
      <c r="D25" s="444"/>
      <c r="E25" s="444"/>
      <c r="F25" s="444"/>
    </row>
    <row r="26" s="77" customFormat="1" ht="15" customHeight="1" spans="1:6">
      <c r="A26" s="449"/>
      <c r="B26" s="446"/>
      <c r="C26" s="449"/>
      <c r="D26" s="444"/>
      <c r="E26" s="444"/>
      <c r="F26" s="444"/>
    </row>
    <row r="27" spans="1:6">
      <c r="A27" s="450"/>
      <c r="B27" s="450"/>
      <c r="C27" s="450"/>
      <c r="D27" s="450"/>
      <c r="E27" s="450"/>
      <c r="F27" s="450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4"/>
  <sheetViews>
    <sheetView showGridLines="0" showZeros="0" workbookViewId="0">
      <selection activeCell="F8" sqref="F8:I13"/>
    </sheetView>
  </sheetViews>
  <sheetFormatPr defaultColWidth="6.875" defaultRowHeight="18.95" customHeight="1"/>
  <cols>
    <col min="1" max="1" width="5.375" style="408" customWidth="1"/>
    <col min="2" max="2" width="5.375" style="409" customWidth="1"/>
    <col min="3" max="3" width="7.625" style="410" customWidth="1"/>
    <col min="4" max="4" width="22" style="411" customWidth="1"/>
    <col min="5" max="5" width="10.875" style="412" customWidth="1"/>
    <col min="6" max="12" width="8.625" style="412" customWidth="1"/>
    <col min="13" max="17" width="8.625" style="413" customWidth="1"/>
    <col min="18" max="18" width="8.625" style="414" customWidth="1"/>
    <col min="19" max="246" width="8" style="413" customWidth="1"/>
    <col min="247" max="251" width="6.875" style="414" customWidth="1"/>
    <col min="252" max="16384" width="6.875" style="414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P1" s="78"/>
      <c r="Q1" s="78"/>
      <c r="R1" s="78" t="s">
        <v>264</v>
      </c>
    </row>
    <row r="2" ht="23.25" customHeight="1" spans="1:18">
      <c r="A2" s="80" t="s">
        <v>265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="406" customFormat="1" ht="23.25" customHeight="1" spans="1:18">
      <c r="A3" s="415"/>
      <c r="B3" s="81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P3" s="78"/>
      <c r="Q3" s="78"/>
      <c r="R3" s="429" t="s">
        <v>77</v>
      </c>
    </row>
    <row r="4" s="406" customFormat="1" ht="23.25" customHeight="1" spans="1:18">
      <c r="A4" s="416" t="s">
        <v>119</v>
      </c>
      <c r="B4" s="416"/>
      <c r="C4" s="87" t="s">
        <v>78</v>
      </c>
      <c r="D4" s="87" t="s">
        <v>108</v>
      </c>
      <c r="E4" s="86" t="s">
        <v>266</v>
      </c>
      <c r="F4" s="417" t="s">
        <v>121</v>
      </c>
      <c r="G4" s="417"/>
      <c r="H4" s="417"/>
      <c r="I4" s="417"/>
      <c r="J4" s="417" t="s">
        <v>122</v>
      </c>
      <c r="K4" s="417"/>
      <c r="L4" s="417"/>
      <c r="M4" s="417"/>
      <c r="N4" s="417"/>
      <c r="O4" s="417"/>
      <c r="P4" s="417"/>
      <c r="Q4" s="417"/>
      <c r="R4" s="87" t="s">
        <v>125</v>
      </c>
    </row>
    <row r="5" s="406" customFormat="1" ht="23.25" customHeight="1" spans="1:18">
      <c r="A5" s="87" t="s">
        <v>110</v>
      </c>
      <c r="B5" s="87" t="s">
        <v>111</v>
      </c>
      <c r="C5" s="87"/>
      <c r="D5" s="87"/>
      <c r="E5" s="428"/>
      <c r="F5" s="87" t="s">
        <v>80</v>
      </c>
      <c r="G5" s="87" t="s">
        <v>126</v>
      </c>
      <c r="H5" s="87" t="s">
        <v>127</v>
      </c>
      <c r="I5" s="87" t="s">
        <v>128</v>
      </c>
      <c r="J5" s="87" t="s">
        <v>80</v>
      </c>
      <c r="K5" s="87" t="s">
        <v>129</v>
      </c>
      <c r="L5" s="87" t="s">
        <v>130</v>
      </c>
      <c r="M5" s="87" t="s">
        <v>131</v>
      </c>
      <c r="N5" s="87" t="s">
        <v>132</v>
      </c>
      <c r="O5" s="87" t="s">
        <v>133</v>
      </c>
      <c r="P5" s="87" t="s">
        <v>134</v>
      </c>
      <c r="Q5" s="87" t="s">
        <v>135</v>
      </c>
      <c r="R5" s="87"/>
    </row>
    <row r="6" ht="31.5" customHeight="1" spans="1:18">
      <c r="A6" s="87"/>
      <c r="B6" s="87"/>
      <c r="C6" s="87"/>
      <c r="D6" s="87"/>
      <c r="E6" s="88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ht="23.25" customHeight="1" spans="1:18">
      <c r="A7" s="418" t="s">
        <v>92</v>
      </c>
      <c r="B7" s="419" t="s">
        <v>92</v>
      </c>
      <c r="C7" s="419" t="s">
        <v>92</v>
      </c>
      <c r="D7" s="419" t="s">
        <v>92</v>
      </c>
      <c r="E7" s="419">
        <v>1</v>
      </c>
      <c r="F7" s="419">
        <v>2</v>
      </c>
      <c r="G7" s="419">
        <v>3</v>
      </c>
      <c r="H7" s="418">
        <v>4</v>
      </c>
      <c r="I7" s="90">
        <v>5</v>
      </c>
      <c r="J7" s="89">
        <v>6</v>
      </c>
      <c r="K7" s="89">
        <v>7</v>
      </c>
      <c r="L7" s="89">
        <v>8</v>
      </c>
      <c r="M7" s="90">
        <v>9</v>
      </c>
      <c r="N7" s="90">
        <v>10</v>
      </c>
      <c r="O7" s="89">
        <v>11</v>
      </c>
      <c r="P7" s="89">
        <v>12</v>
      </c>
      <c r="Q7" s="89">
        <v>13</v>
      </c>
      <c r="R7" s="430">
        <v>14</v>
      </c>
    </row>
    <row r="8" s="407" customFormat="1" ht="23.25" customHeight="1" spans="1:246">
      <c r="A8" s="130" t="s">
        <v>113</v>
      </c>
      <c r="B8" s="130" t="s">
        <v>114</v>
      </c>
      <c r="C8" s="420" t="s">
        <v>94</v>
      </c>
      <c r="D8" s="421" t="s">
        <v>93</v>
      </c>
      <c r="E8" s="422">
        <v>1508.59</v>
      </c>
      <c r="F8" s="422">
        <v>1034.09</v>
      </c>
      <c r="G8" s="423">
        <v>466.22</v>
      </c>
      <c r="H8" s="423">
        <v>392.21</v>
      </c>
      <c r="I8" s="422">
        <v>175.66</v>
      </c>
      <c r="J8" s="422">
        <v>474.5</v>
      </c>
      <c r="K8" s="422">
        <v>149.5</v>
      </c>
      <c r="L8" s="422"/>
      <c r="M8" s="422"/>
      <c r="N8" s="422"/>
      <c r="O8" s="422"/>
      <c r="P8" s="422">
        <v>145</v>
      </c>
      <c r="Q8" s="422">
        <v>180</v>
      </c>
      <c r="R8" s="431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  <c r="HU8" s="427"/>
      <c r="HV8" s="427"/>
      <c r="HW8" s="427"/>
      <c r="HX8" s="427"/>
      <c r="HY8" s="427"/>
      <c r="HZ8" s="427"/>
      <c r="IA8" s="427"/>
      <c r="IB8" s="427"/>
      <c r="IC8" s="427"/>
      <c r="ID8" s="427"/>
      <c r="IE8" s="427"/>
      <c r="IF8" s="427"/>
      <c r="IG8" s="427"/>
      <c r="IH8" s="427"/>
      <c r="II8" s="427"/>
      <c r="IJ8" s="427"/>
      <c r="IK8" s="427"/>
      <c r="IL8" s="427"/>
    </row>
    <row r="9" ht="23.25" customHeight="1" spans="1:18">
      <c r="A9" s="130" t="s">
        <v>113</v>
      </c>
      <c r="B9" s="130" t="s">
        <v>114</v>
      </c>
      <c r="C9" s="131" t="s">
        <v>114</v>
      </c>
      <c r="D9" s="332" t="s">
        <v>96</v>
      </c>
      <c r="E9" s="135">
        <v>649.88</v>
      </c>
      <c r="F9" s="135">
        <v>434.88</v>
      </c>
      <c r="G9" s="139">
        <v>104.12</v>
      </c>
      <c r="H9" s="139">
        <v>159</v>
      </c>
      <c r="I9" s="139">
        <v>171.76</v>
      </c>
      <c r="J9" s="139">
        <v>215</v>
      </c>
      <c r="K9" s="422">
        <v>149.5</v>
      </c>
      <c r="L9" s="422"/>
      <c r="M9" s="422"/>
      <c r="N9" s="422"/>
      <c r="O9" s="422"/>
      <c r="P9" s="139">
        <v>65.5</v>
      </c>
      <c r="Q9" s="149"/>
      <c r="R9" s="431"/>
    </row>
    <row r="10" ht="23.25" customHeight="1" spans="1:18">
      <c r="A10" s="130" t="s">
        <v>113</v>
      </c>
      <c r="B10" s="130" t="s">
        <v>114</v>
      </c>
      <c r="C10" s="136" t="s">
        <v>115</v>
      </c>
      <c r="D10" s="312" t="s">
        <v>98</v>
      </c>
      <c r="E10" s="135">
        <v>174.31</v>
      </c>
      <c r="F10" s="135">
        <v>174.31</v>
      </c>
      <c r="G10" s="135">
        <v>93.22</v>
      </c>
      <c r="H10" s="139">
        <v>81.09</v>
      </c>
      <c r="I10" s="139"/>
      <c r="J10" s="139"/>
      <c r="K10" s="422"/>
      <c r="L10" s="422"/>
      <c r="M10" s="422"/>
      <c r="N10" s="422"/>
      <c r="O10" s="422"/>
      <c r="P10" s="139"/>
      <c r="Q10" s="149"/>
      <c r="R10" s="431"/>
    </row>
    <row r="11" ht="23.25" customHeight="1" spans="1:18">
      <c r="A11" s="130" t="s">
        <v>113</v>
      </c>
      <c r="B11" s="130" t="s">
        <v>114</v>
      </c>
      <c r="C11" s="136" t="s">
        <v>116</v>
      </c>
      <c r="D11" s="312" t="s">
        <v>100</v>
      </c>
      <c r="E11" s="135">
        <v>506.98</v>
      </c>
      <c r="F11" s="138">
        <v>247.48</v>
      </c>
      <c r="G11" s="138">
        <v>167.66</v>
      </c>
      <c r="H11" s="138">
        <v>75.92</v>
      </c>
      <c r="I11" s="139">
        <v>3.9</v>
      </c>
      <c r="J11" s="139">
        <v>259.5</v>
      </c>
      <c r="K11" s="422"/>
      <c r="L11" s="422"/>
      <c r="M11" s="422"/>
      <c r="N11" s="422"/>
      <c r="O11" s="422"/>
      <c r="P11" s="139">
        <v>79.5</v>
      </c>
      <c r="Q11" s="149">
        <v>180</v>
      </c>
      <c r="R11" s="431"/>
    </row>
    <row r="12" ht="23.25" customHeight="1" spans="1:18">
      <c r="A12" s="130" t="s">
        <v>113</v>
      </c>
      <c r="B12" s="130" t="s">
        <v>114</v>
      </c>
      <c r="C12" s="136" t="s">
        <v>114</v>
      </c>
      <c r="D12" s="312" t="s">
        <v>102</v>
      </c>
      <c r="E12" s="135">
        <v>141.03</v>
      </c>
      <c r="F12" s="135">
        <v>141.03</v>
      </c>
      <c r="G12" s="139">
        <v>72.43</v>
      </c>
      <c r="H12" s="139">
        <v>68.6</v>
      </c>
      <c r="I12" s="139"/>
      <c r="J12" s="139"/>
      <c r="K12" s="422"/>
      <c r="L12" s="422"/>
      <c r="M12" s="422"/>
      <c r="N12" s="422"/>
      <c r="O12" s="422"/>
      <c r="P12" s="422"/>
      <c r="Q12" s="422"/>
      <c r="R12" s="431"/>
    </row>
    <row r="13" ht="23.25" customHeight="1" spans="1:18">
      <c r="A13" s="130" t="s">
        <v>113</v>
      </c>
      <c r="B13" s="130" t="s">
        <v>114</v>
      </c>
      <c r="C13" s="136" t="s">
        <v>114</v>
      </c>
      <c r="D13" s="140" t="s">
        <v>104</v>
      </c>
      <c r="E13" s="135">
        <v>36.39</v>
      </c>
      <c r="F13" s="135">
        <v>36.39</v>
      </c>
      <c r="G13" s="139">
        <v>28.79</v>
      </c>
      <c r="H13" s="139">
        <v>7.6</v>
      </c>
      <c r="I13" s="139"/>
      <c r="J13" s="139"/>
      <c r="K13" s="422"/>
      <c r="L13" s="422"/>
      <c r="M13" s="422"/>
      <c r="N13" s="422"/>
      <c r="O13" s="422"/>
      <c r="P13" s="422"/>
      <c r="Q13" s="422"/>
      <c r="R13" s="431"/>
    </row>
    <row r="14" ht="23.25" customHeight="1" spans="1:18">
      <c r="A14" s="91"/>
      <c r="B14" s="424"/>
      <c r="C14" s="425"/>
      <c r="D14" s="426"/>
      <c r="E14" s="423"/>
      <c r="F14" s="423"/>
      <c r="G14" s="423"/>
      <c r="H14" s="423"/>
      <c r="I14" s="422"/>
      <c r="J14" s="422"/>
      <c r="K14" s="422"/>
      <c r="L14" s="422"/>
      <c r="M14" s="422"/>
      <c r="N14" s="422"/>
      <c r="O14" s="422"/>
      <c r="P14" s="422"/>
      <c r="Q14" s="422"/>
      <c r="R14" s="431"/>
    </row>
    <row r="15" ht="23.25" customHeight="1" spans="1:18">
      <c r="A15" s="91"/>
      <c r="B15" s="424"/>
      <c r="C15" s="425"/>
      <c r="D15" s="426"/>
      <c r="E15" s="423"/>
      <c r="F15" s="423"/>
      <c r="G15" s="423"/>
      <c r="H15" s="423"/>
      <c r="I15" s="422"/>
      <c r="J15" s="422"/>
      <c r="K15" s="422"/>
      <c r="L15" s="422"/>
      <c r="M15" s="422"/>
      <c r="N15" s="422"/>
      <c r="O15" s="422"/>
      <c r="P15" s="422"/>
      <c r="Q15" s="422"/>
      <c r="R15" s="431"/>
    </row>
    <row r="16" ht="23.25" customHeight="1" spans="1:18">
      <c r="A16" s="91"/>
      <c r="B16" s="424"/>
      <c r="C16" s="425"/>
      <c r="D16" s="426"/>
      <c r="E16" s="423"/>
      <c r="F16" s="423"/>
      <c r="G16" s="423"/>
      <c r="H16" s="423"/>
      <c r="I16" s="422"/>
      <c r="J16" s="422"/>
      <c r="K16" s="422"/>
      <c r="L16" s="422"/>
      <c r="M16" s="422"/>
      <c r="N16" s="422"/>
      <c r="O16" s="422"/>
      <c r="P16" s="422"/>
      <c r="Q16" s="422"/>
      <c r="R16" s="431"/>
    </row>
    <row r="17" ht="23.25" customHeight="1" spans="1:18">
      <c r="A17" s="91"/>
      <c r="B17" s="424"/>
      <c r="C17" s="425"/>
      <c r="D17" s="426"/>
      <c r="E17" s="423"/>
      <c r="F17" s="423"/>
      <c r="G17" s="423"/>
      <c r="H17" s="423"/>
      <c r="I17" s="422"/>
      <c r="J17" s="422"/>
      <c r="K17" s="422"/>
      <c r="L17" s="422"/>
      <c r="M17" s="422"/>
      <c r="N17" s="422"/>
      <c r="O17" s="422"/>
      <c r="P17" s="422"/>
      <c r="Q17" s="422"/>
      <c r="R17" s="431"/>
    </row>
    <row r="18" ht="23.25" customHeight="1" spans="1:18">
      <c r="A18" s="91"/>
      <c r="B18" s="424"/>
      <c r="C18" s="425"/>
      <c r="D18" s="426"/>
      <c r="E18" s="423"/>
      <c r="F18" s="423"/>
      <c r="G18" s="423"/>
      <c r="H18" s="423"/>
      <c r="I18" s="422"/>
      <c r="J18" s="422"/>
      <c r="K18" s="422"/>
      <c r="L18" s="422"/>
      <c r="M18" s="422"/>
      <c r="N18" s="422"/>
      <c r="O18" s="422"/>
      <c r="P18" s="422"/>
      <c r="Q18" s="422"/>
      <c r="R18" s="431"/>
    </row>
    <row r="19" ht="23.25" customHeight="1" spans="1:18">
      <c r="A19" s="91"/>
      <c r="B19" s="424"/>
      <c r="C19" s="425"/>
      <c r="D19" s="426"/>
      <c r="E19" s="423"/>
      <c r="F19" s="423"/>
      <c r="G19" s="423"/>
      <c r="H19" s="423"/>
      <c r="I19" s="422"/>
      <c r="J19" s="422"/>
      <c r="K19" s="422"/>
      <c r="L19" s="422"/>
      <c r="M19" s="422"/>
      <c r="N19" s="422"/>
      <c r="O19" s="422"/>
      <c r="P19" s="422"/>
      <c r="Q19" s="422"/>
      <c r="R19" s="431"/>
    </row>
    <row r="20" ht="23.25" customHeight="1" spans="1:18">
      <c r="A20" s="91"/>
      <c r="B20" s="424"/>
      <c r="C20" s="425"/>
      <c r="D20" s="426"/>
      <c r="E20" s="423"/>
      <c r="F20" s="423"/>
      <c r="G20" s="423"/>
      <c r="H20" s="423"/>
      <c r="I20" s="422"/>
      <c r="J20" s="422"/>
      <c r="K20" s="422"/>
      <c r="L20" s="422"/>
      <c r="M20" s="422"/>
      <c r="N20" s="422"/>
      <c r="O20" s="422"/>
      <c r="P20" s="422"/>
      <c r="Q20" s="422"/>
      <c r="R20" s="431"/>
    </row>
    <row r="21" ht="23.25" customHeight="1" spans="1:18">
      <c r="A21" s="91"/>
      <c r="B21" s="424"/>
      <c r="C21" s="425"/>
      <c r="D21" s="426"/>
      <c r="E21" s="423"/>
      <c r="F21" s="423"/>
      <c r="G21" s="423"/>
      <c r="H21" s="423"/>
      <c r="I21" s="422"/>
      <c r="J21" s="422"/>
      <c r="K21" s="422"/>
      <c r="L21" s="422"/>
      <c r="M21" s="422"/>
      <c r="N21" s="422"/>
      <c r="O21" s="422"/>
      <c r="P21" s="422"/>
      <c r="Q21" s="422"/>
      <c r="R21" s="431"/>
    </row>
    <row r="22" ht="23.25" customHeight="1" spans="1:18">
      <c r="A22" s="91"/>
      <c r="B22" s="424"/>
      <c r="C22" s="425"/>
      <c r="D22" s="426"/>
      <c r="E22" s="423"/>
      <c r="F22" s="423"/>
      <c r="G22" s="423"/>
      <c r="H22" s="423"/>
      <c r="I22" s="422"/>
      <c r="J22" s="422"/>
      <c r="K22" s="422"/>
      <c r="L22" s="422"/>
      <c r="M22" s="422"/>
      <c r="N22" s="422"/>
      <c r="O22" s="422"/>
      <c r="P22" s="422"/>
      <c r="Q22" s="422"/>
      <c r="R22" s="431"/>
    </row>
    <row r="23" ht="23.25" customHeight="1" spans="1:18">
      <c r="A23" s="91"/>
      <c r="B23" s="424"/>
      <c r="C23" s="425"/>
      <c r="D23" s="426"/>
      <c r="E23" s="423"/>
      <c r="F23" s="423"/>
      <c r="G23" s="423"/>
      <c r="H23" s="423"/>
      <c r="I23" s="422"/>
      <c r="J23" s="422"/>
      <c r="K23" s="422"/>
      <c r="L23" s="422"/>
      <c r="M23" s="422"/>
      <c r="N23" s="422"/>
      <c r="O23" s="422"/>
      <c r="P23" s="422"/>
      <c r="Q23" s="422"/>
      <c r="R23" s="431"/>
    </row>
    <row r="24" ht="23.25" customHeight="1" spans="1:18">
      <c r="A24" s="91"/>
      <c r="B24" s="424"/>
      <c r="C24" s="425"/>
      <c r="D24" s="426"/>
      <c r="E24" s="423"/>
      <c r="F24" s="423"/>
      <c r="G24" s="423"/>
      <c r="H24" s="423"/>
      <c r="I24" s="422"/>
      <c r="J24" s="422"/>
      <c r="K24" s="422"/>
      <c r="L24" s="422"/>
      <c r="M24" s="422"/>
      <c r="N24" s="422"/>
      <c r="O24" s="422"/>
      <c r="P24" s="422"/>
      <c r="Q24" s="422"/>
      <c r="R24" s="431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4"/>
  <sheetViews>
    <sheetView showGridLines="0" showZeros="0" topLeftCell="A2" workbookViewId="0">
      <selection activeCell="H14" sqref="H14"/>
    </sheetView>
  </sheetViews>
  <sheetFormatPr defaultColWidth="6.875" defaultRowHeight="18.95" customHeight="1"/>
  <cols>
    <col min="1" max="1" width="5.375" style="408" customWidth="1"/>
    <col min="2" max="2" width="5.375" style="409" customWidth="1"/>
    <col min="3" max="3" width="7.625" style="410" customWidth="1"/>
    <col min="4" max="4" width="22.875" style="411" customWidth="1"/>
    <col min="5" max="8" width="8.625" style="412" customWidth="1"/>
    <col min="9" max="236" width="8" style="413" customWidth="1"/>
    <col min="237" max="241" width="6.875" style="414" customWidth="1"/>
    <col min="242" max="16384" width="6.875" style="414"/>
  </cols>
  <sheetData>
    <row r="1" ht="23.25" customHeight="1" spans="1:8">
      <c r="A1" s="78"/>
      <c r="B1" s="78"/>
      <c r="C1" s="78"/>
      <c r="D1" s="78"/>
      <c r="E1" s="78"/>
      <c r="F1" s="78"/>
      <c r="G1" s="78"/>
      <c r="H1" s="78" t="s">
        <v>267</v>
      </c>
    </row>
    <row r="2" ht="23.25" customHeight="1" spans="1:8">
      <c r="A2" s="80" t="s">
        <v>268</v>
      </c>
      <c r="B2" s="80"/>
      <c r="C2" s="80"/>
      <c r="D2" s="80"/>
      <c r="E2" s="80"/>
      <c r="F2" s="80"/>
      <c r="G2" s="80"/>
      <c r="H2" s="80"/>
    </row>
    <row r="3" s="406" customFormat="1" ht="23.25" customHeight="1" spans="1:8">
      <c r="A3" s="415"/>
      <c r="B3" s="81"/>
      <c r="C3" s="78"/>
      <c r="D3" s="78"/>
      <c r="E3" s="78"/>
      <c r="F3" s="78"/>
      <c r="G3" s="78"/>
      <c r="H3" s="78" t="s">
        <v>77</v>
      </c>
    </row>
    <row r="4" s="406" customFormat="1" ht="23.25" customHeight="1" spans="1:8">
      <c r="A4" s="416" t="s">
        <v>119</v>
      </c>
      <c r="B4" s="416"/>
      <c r="C4" s="87" t="s">
        <v>78</v>
      </c>
      <c r="D4" s="87" t="s">
        <v>108</v>
      </c>
      <c r="E4" s="417" t="s">
        <v>121</v>
      </c>
      <c r="F4" s="417"/>
      <c r="G4" s="417"/>
      <c r="H4" s="417"/>
    </row>
    <row r="5" s="406" customFormat="1" ht="23.25" customHeight="1" spans="1:8">
      <c r="A5" s="87" t="s">
        <v>110</v>
      </c>
      <c r="B5" s="87" t="s">
        <v>111</v>
      </c>
      <c r="C5" s="87"/>
      <c r="D5" s="87"/>
      <c r="E5" s="87" t="s">
        <v>80</v>
      </c>
      <c r="F5" s="87" t="s">
        <v>126</v>
      </c>
      <c r="G5" s="87" t="s">
        <v>127</v>
      </c>
      <c r="H5" s="87" t="s">
        <v>128</v>
      </c>
    </row>
    <row r="6" ht="31.5" customHeight="1" spans="1:8">
      <c r="A6" s="87"/>
      <c r="B6" s="87"/>
      <c r="C6" s="87"/>
      <c r="D6" s="87"/>
      <c r="E6" s="87"/>
      <c r="F6" s="87"/>
      <c r="G6" s="87"/>
      <c r="H6" s="87"/>
    </row>
    <row r="7" ht="23.25" customHeight="1" spans="1:8">
      <c r="A7" s="418" t="s">
        <v>92</v>
      </c>
      <c r="B7" s="419" t="s">
        <v>92</v>
      </c>
      <c r="C7" s="419" t="s">
        <v>92</v>
      </c>
      <c r="D7" s="419" t="s">
        <v>92</v>
      </c>
      <c r="E7" s="419">
        <v>2</v>
      </c>
      <c r="F7" s="419">
        <v>3</v>
      </c>
      <c r="G7" s="418">
        <v>4</v>
      </c>
      <c r="H7" s="90">
        <v>5</v>
      </c>
    </row>
    <row r="8" s="407" customFormat="1" ht="23.25" customHeight="1" spans="1:236">
      <c r="A8" s="130" t="s">
        <v>113</v>
      </c>
      <c r="B8" s="130" t="s">
        <v>114</v>
      </c>
      <c r="C8" s="420" t="s">
        <v>94</v>
      </c>
      <c r="D8" s="421" t="s">
        <v>93</v>
      </c>
      <c r="E8" s="422">
        <v>1034.09</v>
      </c>
      <c r="F8" s="423">
        <v>466.22</v>
      </c>
      <c r="G8" s="423">
        <v>392.21</v>
      </c>
      <c r="H8" s="422">
        <v>175.66</v>
      </c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  <c r="HU8" s="427"/>
      <c r="HV8" s="427"/>
      <c r="HW8" s="427"/>
      <c r="HX8" s="427"/>
      <c r="HY8" s="427"/>
      <c r="HZ8" s="427"/>
      <c r="IA8" s="427"/>
      <c r="IB8" s="427"/>
    </row>
    <row r="9" ht="23.25" customHeight="1" spans="1:8">
      <c r="A9" s="130" t="s">
        <v>113</v>
      </c>
      <c r="B9" s="130" t="s">
        <v>114</v>
      </c>
      <c r="C9" s="131" t="s">
        <v>114</v>
      </c>
      <c r="D9" s="332" t="s">
        <v>96</v>
      </c>
      <c r="E9" s="135">
        <v>434.88</v>
      </c>
      <c r="F9" s="139">
        <v>104.12</v>
      </c>
      <c r="G9" s="139">
        <v>159</v>
      </c>
      <c r="H9" s="135">
        <v>171.76</v>
      </c>
    </row>
    <row r="10" ht="23.25" customHeight="1" spans="1:8">
      <c r="A10" s="130" t="s">
        <v>113</v>
      </c>
      <c r="B10" s="130" t="s">
        <v>114</v>
      </c>
      <c r="C10" s="136" t="s">
        <v>115</v>
      </c>
      <c r="D10" s="312" t="s">
        <v>98</v>
      </c>
      <c r="E10" s="135">
        <v>174.31</v>
      </c>
      <c r="F10" s="135">
        <v>93.22</v>
      </c>
      <c r="G10" s="139">
        <v>81.09</v>
      </c>
      <c r="H10" s="135"/>
    </row>
    <row r="11" ht="23.25" customHeight="1" spans="1:8">
      <c r="A11" s="130" t="s">
        <v>113</v>
      </c>
      <c r="B11" s="130" t="s">
        <v>114</v>
      </c>
      <c r="C11" s="136" t="s">
        <v>116</v>
      </c>
      <c r="D11" s="312" t="s">
        <v>100</v>
      </c>
      <c r="E11" s="138">
        <v>247.48</v>
      </c>
      <c r="F11" s="138">
        <v>167.66</v>
      </c>
      <c r="G11" s="138">
        <v>75.92</v>
      </c>
      <c r="H11" s="135">
        <v>3.9</v>
      </c>
    </row>
    <row r="12" ht="23.25" customHeight="1" spans="1:8">
      <c r="A12" s="130" t="s">
        <v>113</v>
      </c>
      <c r="B12" s="130" t="s">
        <v>114</v>
      </c>
      <c r="C12" s="136" t="s">
        <v>114</v>
      </c>
      <c r="D12" s="312" t="s">
        <v>102</v>
      </c>
      <c r="E12" s="135">
        <v>141.03</v>
      </c>
      <c r="F12" s="139">
        <v>72.43</v>
      </c>
      <c r="G12" s="139">
        <v>68.6</v>
      </c>
      <c r="H12" s="135"/>
    </row>
    <row r="13" ht="23.25" customHeight="1" spans="1:8">
      <c r="A13" s="130" t="s">
        <v>113</v>
      </c>
      <c r="B13" s="130" t="s">
        <v>114</v>
      </c>
      <c r="C13" s="136" t="s">
        <v>114</v>
      </c>
      <c r="D13" s="140" t="s">
        <v>104</v>
      </c>
      <c r="E13" s="135">
        <v>36.39</v>
      </c>
      <c r="F13" s="139">
        <v>28.79</v>
      </c>
      <c r="G13" s="139">
        <v>7.6</v>
      </c>
      <c r="H13" s="135"/>
    </row>
    <row r="14" ht="23.25" customHeight="1" spans="1:8">
      <c r="A14" s="91"/>
      <c r="B14" s="424"/>
      <c r="C14" s="425"/>
      <c r="D14" s="426"/>
      <c r="E14" s="423"/>
      <c r="F14" s="423"/>
      <c r="G14" s="423"/>
      <c r="H14" s="422"/>
    </row>
    <row r="15" ht="23.25" customHeight="1" spans="1:8">
      <c r="A15" s="91"/>
      <c r="B15" s="424"/>
      <c r="C15" s="425"/>
      <c r="D15" s="426"/>
      <c r="E15" s="423"/>
      <c r="F15" s="423"/>
      <c r="G15" s="423"/>
      <c r="H15" s="422"/>
    </row>
    <row r="16" ht="23.25" customHeight="1" spans="1:8">
      <c r="A16" s="91"/>
      <c r="B16" s="424"/>
      <c r="C16" s="425"/>
      <c r="D16" s="426"/>
      <c r="E16" s="423"/>
      <c r="F16" s="423"/>
      <c r="G16" s="423"/>
      <c r="H16" s="422"/>
    </row>
    <row r="17" ht="23.25" customHeight="1" spans="1:8">
      <c r="A17" s="91"/>
      <c r="B17" s="424"/>
      <c r="C17" s="425"/>
      <c r="D17" s="426"/>
      <c r="E17" s="423"/>
      <c r="F17" s="423"/>
      <c r="G17" s="423"/>
      <c r="H17" s="422"/>
    </row>
    <row r="18" ht="23.25" customHeight="1" spans="1:8">
      <c r="A18" s="91"/>
      <c r="B18" s="424"/>
      <c r="C18" s="425"/>
      <c r="D18" s="426"/>
      <c r="E18" s="423"/>
      <c r="F18" s="423"/>
      <c r="G18" s="423"/>
      <c r="H18" s="422"/>
    </row>
    <row r="19" ht="23.25" customHeight="1" spans="1:8">
      <c r="A19" s="91"/>
      <c r="B19" s="424"/>
      <c r="C19" s="425"/>
      <c r="D19" s="426"/>
      <c r="E19" s="423"/>
      <c r="F19" s="423"/>
      <c r="G19" s="423"/>
      <c r="H19" s="422"/>
    </row>
    <row r="20" ht="23.25" customHeight="1" spans="1:8">
      <c r="A20" s="91"/>
      <c r="B20" s="424"/>
      <c r="C20" s="425"/>
      <c r="D20" s="426"/>
      <c r="E20" s="423"/>
      <c r="F20" s="423"/>
      <c r="G20" s="423"/>
      <c r="H20" s="422"/>
    </row>
    <row r="21" ht="23.25" customHeight="1" spans="1:8">
      <c r="A21" s="91"/>
      <c r="B21" s="424"/>
      <c r="C21" s="425"/>
      <c r="D21" s="426"/>
      <c r="E21" s="423"/>
      <c r="F21" s="423"/>
      <c r="G21" s="423"/>
      <c r="H21" s="422"/>
    </row>
    <row r="22" ht="23.25" customHeight="1" spans="1:8">
      <c r="A22" s="91"/>
      <c r="B22" s="424"/>
      <c r="C22" s="425"/>
      <c r="D22" s="426"/>
      <c r="E22" s="423"/>
      <c r="F22" s="423"/>
      <c r="G22" s="423"/>
      <c r="H22" s="422"/>
    </row>
    <row r="23" ht="23.25" customHeight="1" spans="1:8">
      <c r="A23" s="91"/>
      <c r="B23" s="424"/>
      <c r="C23" s="425"/>
      <c r="D23" s="426"/>
      <c r="E23" s="423"/>
      <c r="F23" s="423"/>
      <c r="G23" s="423"/>
      <c r="H23" s="422"/>
    </row>
    <row r="24" ht="23.25" customHeight="1" spans="1:8">
      <c r="A24" s="91"/>
      <c r="B24" s="424"/>
      <c r="C24" s="425"/>
      <c r="D24" s="426"/>
      <c r="E24" s="423"/>
      <c r="F24" s="423"/>
      <c r="G24" s="423"/>
      <c r="H24" s="422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X68"/>
  <sheetViews>
    <sheetView showGridLines="0" showZeros="0" workbookViewId="0">
      <pane ySplit="6" topLeftCell="A63" activePane="bottomLeft" state="frozen"/>
      <selection/>
      <selection pane="bottomLeft" activeCell="D63" sqref="D63:E68"/>
    </sheetView>
  </sheetViews>
  <sheetFormatPr defaultColWidth="6.75" defaultRowHeight="23.1" customHeight="1"/>
  <cols>
    <col min="1" max="3" width="3.5" style="5" customWidth="1"/>
    <col min="4" max="4" width="8.875" style="5" customWidth="1"/>
    <col min="5" max="5" width="23.25" style="363" customWidth="1"/>
    <col min="6" max="6" width="12.25" style="362" customWidth="1"/>
    <col min="7" max="7" width="8.5" style="362" customWidth="1"/>
    <col min="8" max="8" width="10.125" style="362" customWidth="1"/>
    <col min="9" max="12" width="7.5" style="362" customWidth="1"/>
    <col min="13" max="13" width="10.125" style="362" customWidth="1"/>
    <col min="14" max="14" width="10.625" style="364" customWidth="1"/>
    <col min="15" max="15" width="7.5" style="362" customWidth="1"/>
    <col min="16" max="16" width="9.25" style="362" customWidth="1"/>
    <col min="17" max="17" width="8.5" style="5" customWidth="1"/>
    <col min="18" max="18" width="8.625" style="362" customWidth="1"/>
    <col min="19" max="20" width="7.5" style="362" customWidth="1"/>
    <col min="21" max="21" width="7.5" style="5" customWidth="1"/>
    <col min="22" max="24" width="7.5" style="362" customWidth="1"/>
    <col min="25" max="25" width="8.625" style="362" customWidth="1"/>
    <col min="26" max="26" width="8.125" style="362" customWidth="1"/>
    <col min="27" max="28" width="7.5" style="362" customWidth="1"/>
    <col min="29" max="29" width="8.875" style="362" customWidth="1"/>
    <col min="30" max="16384" width="6.75" style="362"/>
  </cols>
  <sheetData>
    <row r="1" customHeight="1" spans="1:30">
      <c r="A1" s="365"/>
      <c r="B1" s="365"/>
      <c r="C1" s="365"/>
      <c r="D1" s="365"/>
      <c r="E1" s="366"/>
      <c r="F1" s="367"/>
      <c r="G1" s="367"/>
      <c r="H1" s="367"/>
      <c r="I1" s="367"/>
      <c r="J1" s="367"/>
      <c r="K1" s="367"/>
      <c r="L1" s="367"/>
      <c r="M1" s="367"/>
      <c r="O1" s="367"/>
      <c r="P1" s="367"/>
      <c r="Q1" s="365"/>
      <c r="R1" s="367"/>
      <c r="S1" s="367"/>
      <c r="T1" s="367"/>
      <c r="U1" s="365"/>
      <c r="V1" s="367"/>
      <c r="W1" s="367"/>
      <c r="X1" s="367"/>
      <c r="Y1" s="367"/>
      <c r="AC1" s="396" t="s">
        <v>269</v>
      </c>
      <c r="AD1" s="397"/>
    </row>
    <row r="2" customHeight="1" spans="1:29">
      <c r="A2" s="368" t="s">
        <v>270</v>
      </c>
      <c r="B2" s="368"/>
      <c r="C2" s="368"/>
      <c r="D2" s="368"/>
      <c r="E2" s="369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68"/>
      <c r="R2" s="370"/>
      <c r="S2" s="370"/>
      <c r="T2" s="370"/>
      <c r="U2" s="368"/>
      <c r="V2" s="370"/>
      <c r="W2" s="370"/>
      <c r="X2" s="370"/>
      <c r="Y2" s="370"/>
      <c r="Z2" s="370"/>
      <c r="AA2" s="370"/>
      <c r="AB2" s="370"/>
      <c r="AC2" s="370"/>
    </row>
    <row r="3" customHeight="1" spans="1:30">
      <c r="A3" s="365"/>
      <c r="B3" s="365"/>
      <c r="C3" s="365"/>
      <c r="D3" s="365"/>
      <c r="E3" s="366"/>
      <c r="F3" s="371"/>
      <c r="G3" s="371"/>
      <c r="H3" s="371"/>
      <c r="I3" s="371"/>
      <c r="J3" s="371"/>
      <c r="K3" s="371"/>
      <c r="L3" s="371"/>
      <c r="M3" s="371"/>
      <c r="O3" s="371"/>
      <c r="P3" s="371"/>
      <c r="Q3" s="365"/>
      <c r="R3" s="371"/>
      <c r="S3" s="371"/>
      <c r="T3" s="371"/>
      <c r="U3" s="365"/>
      <c r="V3" s="371"/>
      <c r="W3" s="371"/>
      <c r="X3" s="371"/>
      <c r="Y3" s="371"/>
      <c r="AB3" s="398" t="s">
        <v>77</v>
      </c>
      <c r="AC3" s="398"/>
      <c r="AD3" s="399"/>
    </row>
    <row r="4" ht="27" customHeight="1" spans="1:29">
      <c r="A4" s="372" t="s">
        <v>107</v>
      </c>
      <c r="B4" s="373"/>
      <c r="C4" s="374"/>
      <c r="D4" s="375" t="s">
        <v>78</v>
      </c>
      <c r="E4" s="376" t="s">
        <v>108</v>
      </c>
      <c r="F4" s="376" t="s">
        <v>109</v>
      </c>
      <c r="G4" s="377" t="s">
        <v>153</v>
      </c>
      <c r="H4" s="378"/>
      <c r="I4" s="378"/>
      <c r="J4" s="378"/>
      <c r="K4" s="378"/>
      <c r="L4" s="378"/>
      <c r="M4" s="378"/>
      <c r="N4" s="389"/>
      <c r="O4" s="390" t="s">
        <v>154</v>
      </c>
      <c r="P4" s="390"/>
      <c r="Q4" s="395"/>
      <c r="R4" s="390"/>
      <c r="S4" s="390"/>
      <c r="T4" s="390"/>
      <c r="U4" s="395"/>
      <c r="V4" s="390"/>
      <c r="W4" s="390"/>
      <c r="X4" s="390"/>
      <c r="Y4" s="400" t="s">
        <v>155</v>
      </c>
      <c r="Z4" s="376" t="s">
        <v>156</v>
      </c>
      <c r="AA4" s="376"/>
      <c r="AB4" s="376"/>
      <c r="AC4" s="376"/>
    </row>
    <row r="5" ht="27" customHeight="1" spans="1:29">
      <c r="A5" s="379" t="s">
        <v>110</v>
      </c>
      <c r="B5" s="379" t="s">
        <v>111</v>
      </c>
      <c r="C5" s="379" t="s">
        <v>112</v>
      </c>
      <c r="D5" s="380"/>
      <c r="E5" s="376"/>
      <c r="F5" s="376"/>
      <c r="G5" s="376" t="s">
        <v>80</v>
      </c>
      <c r="H5" s="376" t="s">
        <v>157</v>
      </c>
      <c r="I5" s="376" t="s">
        <v>158</v>
      </c>
      <c r="J5" s="391" t="s">
        <v>159</v>
      </c>
      <c r="K5" s="376" t="s">
        <v>160</v>
      </c>
      <c r="L5" s="391" t="s">
        <v>161</v>
      </c>
      <c r="M5" s="392" t="s">
        <v>271</v>
      </c>
      <c r="N5" s="376" t="s">
        <v>163</v>
      </c>
      <c r="O5" s="376" t="s">
        <v>80</v>
      </c>
      <c r="P5" s="376" t="s">
        <v>164</v>
      </c>
      <c r="Q5" s="380" t="s">
        <v>168</v>
      </c>
      <c r="R5" s="376" t="s">
        <v>165</v>
      </c>
      <c r="S5" s="376" t="s">
        <v>166</v>
      </c>
      <c r="T5" s="392" t="s">
        <v>167</v>
      </c>
      <c r="U5" s="380" t="s">
        <v>169</v>
      </c>
      <c r="V5" s="376" t="s">
        <v>170</v>
      </c>
      <c r="W5" s="376" t="s">
        <v>171</v>
      </c>
      <c r="X5" s="376" t="s">
        <v>172</v>
      </c>
      <c r="Y5" s="401"/>
      <c r="Z5" s="376" t="s">
        <v>80</v>
      </c>
      <c r="AA5" s="376" t="s">
        <v>173</v>
      </c>
      <c r="AB5" s="376" t="s">
        <v>174</v>
      </c>
      <c r="AC5" s="376" t="s">
        <v>156</v>
      </c>
    </row>
    <row r="6" ht="27" customHeight="1" spans="1:29">
      <c r="A6" s="381"/>
      <c r="B6" s="381"/>
      <c r="C6" s="381"/>
      <c r="D6" s="382"/>
      <c r="E6" s="376"/>
      <c r="F6" s="376"/>
      <c r="G6" s="376"/>
      <c r="H6" s="376"/>
      <c r="I6" s="376"/>
      <c r="J6" s="393"/>
      <c r="K6" s="376"/>
      <c r="L6" s="393"/>
      <c r="M6" s="392"/>
      <c r="N6" s="376"/>
      <c r="O6" s="376"/>
      <c r="P6" s="376"/>
      <c r="Q6" s="382"/>
      <c r="R6" s="376"/>
      <c r="S6" s="376"/>
      <c r="T6" s="392"/>
      <c r="U6" s="382"/>
      <c r="V6" s="376"/>
      <c r="W6" s="376"/>
      <c r="X6" s="376"/>
      <c r="Y6" s="402"/>
      <c r="Z6" s="376"/>
      <c r="AA6" s="376"/>
      <c r="AB6" s="376"/>
      <c r="AC6" s="376"/>
    </row>
    <row r="7" customHeight="1" spans="1:29">
      <c r="A7" s="383" t="s">
        <v>92</v>
      </c>
      <c r="B7" s="383" t="s">
        <v>92</v>
      </c>
      <c r="C7" s="383" t="s">
        <v>92</v>
      </c>
      <c r="D7" s="383" t="s">
        <v>92</v>
      </c>
      <c r="E7" s="383"/>
      <c r="F7" s="384">
        <v>1</v>
      </c>
      <c r="G7" s="384">
        <v>2</v>
      </c>
      <c r="H7" s="384">
        <v>3</v>
      </c>
      <c r="I7" s="384">
        <v>4</v>
      </c>
      <c r="J7" s="384">
        <v>5</v>
      </c>
      <c r="K7" s="384">
        <v>6</v>
      </c>
      <c r="L7" s="384"/>
      <c r="M7" s="384">
        <v>7</v>
      </c>
      <c r="N7" s="384">
        <v>8</v>
      </c>
      <c r="O7" s="384">
        <v>9</v>
      </c>
      <c r="P7" s="384">
        <v>9</v>
      </c>
      <c r="Q7" s="383">
        <v>9</v>
      </c>
      <c r="R7" s="384">
        <v>10</v>
      </c>
      <c r="S7" s="384">
        <v>11</v>
      </c>
      <c r="T7" s="384">
        <v>12</v>
      </c>
      <c r="U7" s="383">
        <v>12</v>
      </c>
      <c r="V7" s="384">
        <v>13</v>
      </c>
      <c r="W7" s="384">
        <v>14</v>
      </c>
      <c r="X7" s="384">
        <v>15</v>
      </c>
      <c r="Y7" s="384">
        <v>16</v>
      </c>
      <c r="Z7" s="384">
        <v>17</v>
      </c>
      <c r="AA7" s="384">
        <v>18</v>
      </c>
      <c r="AB7" s="384">
        <v>19</v>
      </c>
      <c r="AC7" s="384">
        <v>20</v>
      </c>
    </row>
    <row r="8" s="361" customFormat="1" ht="26.25" customHeight="1" spans="1:258">
      <c r="A8" s="346"/>
      <c r="B8" s="346"/>
      <c r="C8" s="346"/>
      <c r="D8" s="346"/>
      <c r="E8" s="346"/>
      <c r="F8" s="385">
        <v>466.22</v>
      </c>
      <c r="G8" s="386">
        <v>270.73</v>
      </c>
      <c r="H8" s="385">
        <v>150.77</v>
      </c>
      <c r="I8" s="386"/>
      <c r="J8" s="385">
        <v>2.37</v>
      </c>
      <c r="K8" s="386"/>
      <c r="L8" s="386">
        <v>20</v>
      </c>
      <c r="M8" s="385">
        <v>25.15</v>
      </c>
      <c r="N8" s="385">
        <v>72.44</v>
      </c>
      <c r="O8" s="386">
        <v>102.03</v>
      </c>
      <c r="P8" s="385">
        <v>51.64</v>
      </c>
      <c r="Q8" s="385">
        <v>19.79</v>
      </c>
      <c r="R8" s="385">
        <v>18.32</v>
      </c>
      <c r="S8" s="385">
        <v>3.5</v>
      </c>
      <c r="T8" s="385">
        <v>0.91</v>
      </c>
      <c r="U8" s="385">
        <v>2.54</v>
      </c>
      <c r="V8" s="385">
        <v>1.62</v>
      </c>
      <c r="W8" s="385">
        <v>3.71</v>
      </c>
      <c r="X8" s="385">
        <v>0</v>
      </c>
      <c r="Y8" s="385">
        <v>36.86</v>
      </c>
      <c r="Z8" s="386">
        <v>56.6</v>
      </c>
      <c r="AA8" s="386"/>
      <c r="AB8" s="386"/>
      <c r="AC8" s="385">
        <v>56.6</v>
      </c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  <c r="AS8" s="403"/>
      <c r="AT8" s="403"/>
      <c r="AU8" s="403"/>
      <c r="AV8" s="403"/>
      <c r="AW8" s="403"/>
      <c r="AX8" s="403"/>
      <c r="AY8" s="403"/>
      <c r="AZ8" s="403"/>
      <c r="BA8" s="403"/>
      <c r="BB8" s="403"/>
      <c r="BC8" s="403"/>
      <c r="BD8" s="403"/>
      <c r="BE8" s="403"/>
      <c r="BF8" s="403"/>
      <c r="BG8" s="403"/>
      <c r="BH8" s="403"/>
      <c r="BI8" s="403"/>
      <c r="BJ8" s="403"/>
      <c r="BK8" s="403"/>
      <c r="BL8" s="403"/>
      <c r="BM8" s="403"/>
      <c r="BN8" s="403"/>
      <c r="BO8" s="403"/>
      <c r="BP8" s="403"/>
      <c r="BQ8" s="403"/>
      <c r="BR8" s="403"/>
      <c r="BS8" s="403"/>
      <c r="BT8" s="403"/>
      <c r="BU8" s="403"/>
      <c r="BV8" s="403"/>
      <c r="BW8" s="403"/>
      <c r="BX8" s="403"/>
      <c r="BY8" s="403"/>
      <c r="BZ8" s="403"/>
      <c r="CA8" s="403"/>
      <c r="CB8" s="403"/>
      <c r="CC8" s="403"/>
      <c r="CD8" s="403"/>
      <c r="CE8" s="403"/>
      <c r="CF8" s="403"/>
      <c r="CG8" s="403"/>
      <c r="CH8" s="403"/>
      <c r="CI8" s="403"/>
      <c r="CJ8" s="403"/>
      <c r="CK8" s="403"/>
      <c r="CL8" s="403"/>
      <c r="CM8" s="403"/>
      <c r="CN8" s="403"/>
      <c r="CO8" s="403"/>
      <c r="CP8" s="403"/>
      <c r="CQ8" s="403"/>
      <c r="CR8" s="403"/>
      <c r="CS8" s="403"/>
      <c r="CT8" s="403"/>
      <c r="CU8" s="403"/>
      <c r="CV8" s="403"/>
      <c r="CW8" s="403"/>
      <c r="CX8" s="403"/>
      <c r="CY8" s="403"/>
      <c r="CZ8" s="403"/>
      <c r="DA8" s="403"/>
      <c r="DB8" s="403"/>
      <c r="DC8" s="403"/>
      <c r="DD8" s="403"/>
      <c r="DE8" s="403"/>
      <c r="DF8" s="403"/>
      <c r="DG8" s="403"/>
      <c r="DH8" s="403"/>
      <c r="DI8" s="403"/>
      <c r="DJ8" s="403"/>
      <c r="DK8" s="403"/>
      <c r="DL8" s="403"/>
      <c r="DM8" s="403"/>
      <c r="DN8" s="403"/>
      <c r="DO8" s="403"/>
      <c r="DP8" s="403"/>
      <c r="DQ8" s="403"/>
      <c r="DR8" s="403"/>
      <c r="DS8" s="403"/>
      <c r="DT8" s="403"/>
      <c r="DU8" s="403"/>
      <c r="DV8" s="403"/>
      <c r="DW8" s="403"/>
      <c r="DX8" s="403"/>
      <c r="DY8" s="403"/>
      <c r="DZ8" s="403"/>
      <c r="EA8" s="403"/>
      <c r="EB8" s="403"/>
      <c r="EC8" s="403"/>
      <c r="ED8" s="403"/>
      <c r="EE8" s="403"/>
      <c r="EF8" s="403"/>
      <c r="EG8" s="403"/>
      <c r="EH8" s="403"/>
      <c r="EI8" s="403"/>
      <c r="EJ8" s="403"/>
      <c r="EK8" s="403"/>
      <c r="EL8" s="403"/>
      <c r="EM8" s="403"/>
      <c r="EN8" s="403"/>
      <c r="EO8" s="403"/>
      <c r="EP8" s="403"/>
      <c r="EQ8" s="403"/>
      <c r="ER8" s="403"/>
      <c r="ES8" s="403"/>
      <c r="ET8" s="403"/>
      <c r="EU8" s="403"/>
      <c r="EV8" s="403"/>
      <c r="EW8" s="403"/>
      <c r="EX8" s="403"/>
      <c r="EY8" s="403"/>
      <c r="EZ8" s="403"/>
      <c r="FA8" s="403"/>
      <c r="FB8" s="403"/>
      <c r="FC8" s="403"/>
      <c r="FD8" s="403"/>
      <c r="FE8" s="403"/>
      <c r="FF8" s="403"/>
      <c r="FG8" s="403"/>
      <c r="FH8" s="403"/>
      <c r="FI8" s="403"/>
      <c r="FJ8" s="403"/>
      <c r="FK8" s="403"/>
      <c r="FL8" s="403"/>
      <c r="FM8" s="403"/>
      <c r="FN8" s="403"/>
      <c r="FO8" s="403"/>
      <c r="FP8" s="403"/>
      <c r="FQ8" s="403"/>
      <c r="FR8" s="403"/>
      <c r="FS8" s="403"/>
      <c r="FT8" s="403"/>
      <c r="FU8" s="403"/>
      <c r="FV8" s="403"/>
      <c r="FW8" s="403"/>
      <c r="FX8" s="403"/>
      <c r="FY8" s="403"/>
      <c r="FZ8" s="403"/>
      <c r="GA8" s="403"/>
      <c r="GB8" s="403"/>
      <c r="GC8" s="403"/>
      <c r="GD8" s="403"/>
      <c r="GE8" s="403"/>
      <c r="GF8" s="403"/>
      <c r="GG8" s="403"/>
      <c r="GH8" s="403"/>
      <c r="GI8" s="403"/>
      <c r="GJ8" s="403"/>
      <c r="GK8" s="403"/>
      <c r="GL8" s="403"/>
      <c r="GM8" s="403"/>
      <c r="GN8" s="403"/>
      <c r="GO8" s="403"/>
      <c r="GP8" s="403"/>
      <c r="GQ8" s="403"/>
      <c r="GR8" s="403"/>
      <c r="GS8" s="403"/>
      <c r="GT8" s="403"/>
      <c r="GU8" s="403"/>
      <c r="GV8" s="403"/>
      <c r="GW8" s="403"/>
      <c r="GX8" s="403"/>
      <c r="GY8" s="403"/>
      <c r="GZ8" s="403"/>
      <c r="HA8" s="403"/>
      <c r="HB8" s="403"/>
      <c r="HC8" s="403"/>
      <c r="HD8" s="403"/>
      <c r="HE8" s="403"/>
      <c r="HF8" s="403"/>
      <c r="HG8" s="403"/>
      <c r="HH8" s="403"/>
      <c r="HI8" s="403"/>
      <c r="HJ8" s="403"/>
      <c r="HK8" s="403"/>
      <c r="HL8" s="403"/>
      <c r="HM8" s="403"/>
      <c r="HN8" s="403"/>
      <c r="HO8" s="403"/>
      <c r="HP8" s="403"/>
      <c r="HQ8" s="403"/>
      <c r="HR8" s="403"/>
      <c r="HS8" s="403"/>
      <c r="HT8" s="403"/>
      <c r="HU8" s="403"/>
      <c r="HV8" s="403"/>
      <c r="HW8" s="403"/>
      <c r="HX8" s="403"/>
      <c r="HY8" s="403"/>
      <c r="HZ8" s="403"/>
      <c r="IA8" s="403"/>
      <c r="IB8" s="403"/>
      <c r="IC8" s="403"/>
      <c r="ID8" s="403"/>
      <c r="IE8" s="403"/>
      <c r="IF8" s="403"/>
      <c r="IG8" s="403"/>
      <c r="IH8" s="403"/>
      <c r="II8" s="403"/>
      <c r="IJ8" s="403"/>
      <c r="IK8" s="403"/>
      <c r="IL8" s="403"/>
      <c r="IM8" s="403"/>
      <c r="IN8" s="403"/>
      <c r="IO8" s="403"/>
      <c r="IP8" s="403"/>
      <c r="IQ8" s="403"/>
      <c r="IR8" s="403"/>
      <c r="IS8" s="403"/>
      <c r="IT8" s="403"/>
      <c r="IU8" s="403"/>
      <c r="IV8" s="403"/>
      <c r="IW8" s="403"/>
      <c r="IX8" s="403"/>
    </row>
    <row r="9" ht="26.25" customHeight="1" spans="1:30">
      <c r="A9" s="346"/>
      <c r="B9" s="346"/>
      <c r="C9" s="346"/>
      <c r="D9" s="346" t="s">
        <v>95</v>
      </c>
      <c r="E9" s="346"/>
      <c r="F9" s="385">
        <v>104.11</v>
      </c>
      <c r="G9" s="386">
        <v>30.88</v>
      </c>
      <c r="H9" s="385">
        <v>28.51</v>
      </c>
      <c r="I9" s="386"/>
      <c r="J9" s="385">
        <v>2.37</v>
      </c>
      <c r="K9" s="386"/>
      <c r="L9" s="386"/>
      <c r="M9" s="385">
        <v>0</v>
      </c>
      <c r="N9" s="385">
        <v>0</v>
      </c>
      <c r="O9" s="386">
        <v>17.81</v>
      </c>
      <c r="P9" s="385">
        <v>9.02</v>
      </c>
      <c r="Q9" s="385">
        <v>3.61</v>
      </c>
      <c r="R9" s="385">
        <v>3.16</v>
      </c>
      <c r="S9" s="385">
        <v>1.14</v>
      </c>
      <c r="T9" s="385">
        <v>0.2</v>
      </c>
      <c r="U9" s="385">
        <v>0</v>
      </c>
      <c r="V9" s="385">
        <v>0</v>
      </c>
      <c r="W9" s="385">
        <v>0.68</v>
      </c>
      <c r="X9" s="385">
        <v>0</v>
      </c>
      <c r="Y9" s="385">
        <v>5.41</v>
      </c>
      <c r="Z9" s="386">
        <v>30</v>
      </c>
      <c r="AA9" s="386"/>
      <c r="AB9" s="386"/>
      <c r="AC9" s="385">
        <v>30</v>
      </c>
      <c r="AD9" s="404"/>
    </row>
    <row r="10" ht="26.25" customHeight="1" spans="1:30">
      <c r="A10" s="346" t="s">
        <v>113</v>
      </c>
      <c r="B10" s="346" t="s">
        <v>114</v>
      </c>
      <c r="C10" s="346" t="s">
        <v>114</v>
      </c>
      <c r="D10" s="346" t="s">
        <v>272</v>
      </c>
      <c r="E10" s="346"/>
      <c r="F10" s="385">
        <v>5.41</v>
      </c>
      <c r="G10" s="386"/>
      <c r="H10" s="385">
        <v>0</v>
      </c>
      <c r="I10" s="386"/>
      <c r="J10" s="385">
        <v>0</v>
      </c>
      <c r="K10" s="386"/>
      <c r="L10" s="386"/>
      <c r="M10" s="385">
        <v>0</v>
      </c>
      <c r="N10" s="385">
        <v>0</v>
      </c>
      <c r="O10" s="386"/>
      <c r="P10" s="385">
        <v>0</v>
      </c>
      <c r="Q10" s="385">
        <v>0</v>
      </c>
      <c r="R10" s="385">
        <v>0</v>
      </c>
      <c r="S10" s="385">
        <v>0</v>
      </c>
      <c r="T10" s="385">
        <v>0</v>
      </c>
      <c r="U10" s="385">
        <v>0</v>
      </c>
      <c r="V10" s="385">
        <v>0</v>
      </c>
      <c r="W10" s="385">
        <v>0</v>
      </c>
      <c r="X10" s="385">
        <v>0</v>
      </c>
      <c r="Y10" s="385">
        <v>5.41</v>
      </c>
      <c r="Z10" s="386"/>
      <c r="AA10" s="386"/>
      <c r="AB10" s="386"/>
      <c r="AC10" s="385"/>
      <c r="AD10" s="404"/>
    </row>
    <row r="11" ht="26.25" customHeight="1" spans="1:29">
      <c r="A11" s="346" t="s">
        <v>113</v>
      </c>
      <c r="B11" s="346" t="s">
        <v>114</v>
      </c>
      <c r="C11" s="346" t="s">
        <v>114</v>
      </c>
      <c r="D11" s="346" t="s">
        <v>272</v>
      </c>
      <c r="E11" s="346"/>
      <c r="F11" s="385">
        <v>9</v>
      </c>
      <c r="G11" s="386"/>
      <c r="H11" s="385">
        <v>0</v>
      </c>
      <c r="I11" s="386"/>
      <c r="J11" s="385">
        <v>0</v>
      </c>
      <c r="K11" s="386"/>
      <c r="L11" s="386"/>
      <c r="M11" s="385">
        <v>0</v>
      </c>
      <c r="N11" s="385">
        <v>0</v>
      </c>
      <c r="O11" s="386"/>
      <c r="P11" s="385">
        <v>9.02</v>
      </c>
      <c r="Q11" s="385">
        <v>0</v>
      </c>
      <c r="R11" s="385">
        <v>0</v>
      </c>
      <c r="S11" s="385">
        <v>0</v>
      </c>
      <c r="T11" s="385">
        <v>0</v>
      </c>
      <c r="U11" s="385">
        <v>0</v>
      </c>
      <c r="V11" s="385">
        <v>0</v>
      </c>
      <c r="W11" s="385">
        <v>0</v>
      </c>
      <c r="X11" s="385">
        <v>0</v>
      </c>
      <c r="Y11" s="385">
        <v>0</v>
      </c>
      <c r="Z11" s="386"/>
      <c r="AA11" s="386"/>
      <c r="AB11" s="386"/>
      <c r="AC11" s="385">
        <v>0</v>
      </c>
    </row>
    <row r="12" ht="26.25" customHeight="1" spans="1:29">
      <c r="A12" s="346" t="s">
        <v>113</v>
      </c>
      <c r="B12" s="346" t="s">
        <v>114</v>
      </c>
      <c r="C12" s="346" t="s">
        <v>114</v>
      </c>
      <c r="D12" s="346" t="s">
        <v>272</v>
      </c>
      <c r="E12" s="346"/>
      <c r="F12" s="385">
        <v>3.61</v>
      </c>
      <c r="G12" s="386"/>
      <c r="H12" s="385">
        <v>0</v>
      </c>
      <c r="I12" s="386"/>
      <c r="J12" s="385">
        <v>0</v>
      </c>
      <c r="K12" s="386"/>
      <c r="L12" s="386"/>
      <c r="M12" s="385">
        <v>0</v>
      </c>
      <c r="N12" s="385">
        <v>0</v>
      </c>
      <c r="O12" s="386"/>
      <c r="P12" s="385">
        <v>0</v>
      </c>
      <c r="Q12" s="385">
        <v>3.61</v>
      </c>
      <c r="R12" s="385">
        <v>0</v>
      </c>
      <c r="S12" s="385">
        <v>0</v>
      </c>
      <c r="T12" s="385">
        <v>0</v>
      </c>
      <c r="U12" s="385">
        <v>0</v>
      </c>
      <c r="V12" s="385">
        <v>0</v>
      </c>
      <c r="W12" s="385">
        <v>0</v>
      </c>
      <c r="X12" s="385">
        <v>0</v>
      </c>
      <c r="Y12" s="385">
        <v>0</v>
      </c>
      <c r="Z12" s="386"/>
      <c r="AA12" s="386"/>
      <c r="AB12" s="386"/>
      <c r="AC12" s="385">
        <v>0</v>
      </c>
    </row>
    <row r="13" ht="26.25" customHeight="1" spans="1:29">
      <c r="A13" s="346" t="s">
        <v>113</v>
      </c>
      <c r="B13" s="346" t="s">
        <v>114</v>
      </c>
      <c r="C13" s="346" t="s">
        <v>114</v>
      </c>
      <c r="D13" s="346" t="s">
        <v>272</v>
      </c>
      <c r="E13" s="346"/>
      <c r="F13" s="385">
        <v>1.14</v>
      </c>
      <c r="G13" s="386"/>
      <c r="H13" s="385">
        <v>0</v>
      </c>
      <c r="I13" s="386"/>
      <c r="J13" s="385">
        <v>0</v>
      </c>
      <c r="K13" s="386"/>
      <c r="L13" s="386"/>
      <c r="M13" s="385">
        <v>0</v>
      </c>
      <c r="N13" s="385">
        <v>0</v>
      </c>
      <c r="O13" s="386"/>
      <c r="P13" s="385">
        <v>0</v>
      </c>
      <c r="Q13" s="385">
        <v>0</v>
      </c>
      <c r="R13" s="385">
        <v>0</v>
      </c>
      <c r="S13" s="385">
        <v>1.14</v>
      </c>
      <c r="T13" s="385">
        <v>0</v>
      </c>
      <c r="U13" s="385">
        <v>0</v>
      </c>
      <c r="V13" s="385">
        <v>0</v>
      </c>
      <c r="W13" s="385">
        <v>0</v>
      </c>
      <c r="X13" s="385">
        <v>0</v>
      </c>
      <c r="Y13" s="385">
        <v>0</v>
      </c>
      <c r="Z13" s="386"/>
      <c r="AA13" s="386"/>
      <c r="AB13" s="386"/>
      <c r="AC13" s="385">
        <v>0</v>
      </c>
    </row>
    <row r="14" ht="26.25" customHeight="1" spans="1:29">
      <c r="A14" s="346" t="s">
        <v>113</v>
      </c>
      <c r="B14" s="346" t="s">
        <v>114</v>
      </c>
      <c r="C14" s="346" t="s">
        <v>114</v>
      </c>
      <c r="D14" s="346" t="s">
        <v>272</v>
      </c>
      <c r="E14" s="346"/>
      <c r="F14" s="385">
        <v>0.2</v>
      </c>
      <c r="G14" s="386"/>
      <c r="H14" s="385">
        <v>0</v>
      </c>
      <c r="I14" s="386"/>
      <c r="J14" s="385">
        <v>0</v>
      </c>
      <c r="K14" s="386"/>
      <c r="L14" s="386"/>
      <c r="M14" s="385">
        <v>0</v>
      </c>
      <c r="N14" s="385">
        <v>0</v>
      </c>
      <c r="O14" s="386"/>
      <c r="P14" s="385">
        <v>0</v>
      </c>
      <c r="Q14" s="385">
        <v>0</v>
      </c>
      <c r="R14" s="385">
        <v>0</v>
      </c>
      <c r="S14" s="385">
        <v>0</v>
      </c>
      <c r="T14" s="385">
        <v>0.2</v>
      </c>
      <c r="U14" s="385">
        <v>0</v>
      </c>
      <c r="V14" s="385">
        <v>0</v>
      </c>
      <c r="W14" s="385">
        <v>0</v>
      </c>
      <c r="X14" s="385">
        <v>0</v>
      </c>
      <c r="Y14" s="385">
        <v>0</v>
      </c>
      <c r="Z14" s="386"/>
      <c r="AA14" s="386"/>
      <c r="AB14" s="386"/>
      <c r="AC14" s="385">
        <v>0</v>
      </c>
    </row>
    <row r="15" ht="26.25" customHeight="1" spans="1:29">
      <c r="A15" s="346" t="s">
        <v>113</v>
      </c>
      <c r="B15" s="346" t="s">
        <v>114</v>
      </c>
      <c r="C15" s="346" t="s">
        <v>114</v>
      </c>
      <c r="D15" s="346" t="s">
        <v>272</v>
      </c>
      <c r="E15" s="346"/>
      <c r="F15" s="385">
        <v>0.67</v>
      </c>
      <c r="G15" s="386"/>
      <c r="H15" s="385">
        <v>0</v>
      </c>
      <c r="I15" s="386"/>
      <c r="J15" s="385">
        <v>0</v>
      </c>
      <c r="K15" s="386"/>
      <c r="L15" s="386"/>
      <c r="M15" s="385">
        <v>0</v>
      </c>
      <c r="N15" s="385">
        <v>0</v>
      </c>
      <c r="O15" s="386"/>
      <c r="P15" s="385">
        <v>0</v>
      </c>
      <c r="Q15" s="385">
        <v>0</v>
      </c>
      <c r="R15" s="385">
        <v>0</v>
      </c>
      <c r="S15" s="385">
        <v>0</v>
      </c>
      <c r="T15" s="385">
        <v>0</v>
      </c>
      <c r="U15" s="385">
        <v>0</v>
      </c>
      <c r="V15" s="385">
        <v>0</v>
      </c>
      <c r="W15" s="385">
        <v>0.68</v>
      </c>
      <c r="X15" s="385">
        <v>0</v>
      </c>
      <c r="Y15" s="385">
        <v>0</v>
      </c>
      <c r="Z15" s="386"/>
      <c r="AA15" s="386"/>
      <c r="AB15" s="386"/>
      <c r="AC15" s="385">
        <v>0</v>
      </c>
    </row>
    <row r="16" customHeight="1" spans="1:29">
      <c r="A16" s="346" t="s">
        <v>113</v>
      </c>
      <c r="B16" s="346" t="s">
        <v>114</v>
      </c>
      <c r="C16" s="346" t="s">
        <v>114</v>
      </c>
      <c r="D16" s="346" t="s">
        <v>272</v>
      </c>
      <c r="E16" s="346"/>
      <c r="F16" s="385">
        <v>2.4</v>
      </c>
      <c r="G16" s="387"/>
      <c r="H16" s="385">
        <v>0</v>
      </c>
      <c r="I16" s="387"/>
      <c r="J16" s="385">
        <v>2.37</v>
      </c>
      <c r="K16" s="387"/>
      <c r="L16" s="387"/>
      <c r="M16" s="385">
        <v>0</v>
      </c>
      <c r="N16" s="385">
        <v>0</v>
      </c>
      <c r="O16" s="394"/>
      <c r="P16" s="385">
        <v>0</v>
      </c>
      <c r="Q16" s="385">
        <v>0</v>
      </c>
      <c r="R16" s="385">
        <v>0</v>
      </c>
      <c r="S16" s="385">
        <v>0</v>
      </c>
      <c r="T16" s="385">
        <v>0</v>
      </c>
      <c r="U16" s="385">
        <v>0</v>
      </c>
      <c r="V16" s="385">
        <v>0</v>
      </c>
      <c r="W16" s="385">
        <v>0</v>
      </c>
      <c r="X16" s="385">
        <v>0</v>
      </c>
      <c r="Y16" s="385">
        <v>0</v>
      </c>
      <c r="Z16" s="387"/>
      <c r="AA16" s="387"/>
      <c r="AB16" s="387"/>
      <c r="AC16" s="385">
        <v>0</v>
      </c>
    </row>
    <row r="17" s="362" customFormat="1" customHeight="1" spans="1:29">
      <c r="A17" s="346" t="s">
        <v>113</v>
      </c>
      <c r="B17" s="346" t="s">
        <v>114</v>
      </c>
      <c r="C17" s="346" t="s">
        <v>114</v>
      </c>
      <c r="D17" s="346" t="s">
        <v>272</v>
      </c>
      <c r="E17" s="346"/>
      <c r="F17" s="385">
        <v>20</v>
      </c>
      <c r="G17" s="387"/>
      <c r="H17" s="385">
        <v>0</v>
      </c>
      <c r="I17" s="387"/>
      <c r="J17" s="385">
        <v>0</v>
      </c>
      <c r="K17" s="387"/>
      <c r="L17" s="387"/>
      <c r="M17" s="385">
        <v>0</v>
      </c>
      <c r="N17" s="385">
        <v>0</v>
      </c>
      <c r="O17" s="387"/>
      <c r="P17" s="385">
        <v>0</v>
      </c>
      <c r="Q17" s="385">
        <v>0</v>
      </c>
      <c r="R17" s="385">
        <v>0</v>
      </c>
      <c r="S17" s="385">
        <v>0</v>
      </c>
      <c r="T17" s="385">
        <v>0</v>
      </c>
      <c r="U17" s="385">
        <v>0</v>
      </c>
      <c r="V17" s="385">
        <v>0</v>
      </c>
      <c r="W17" s="385">
        <v>0</v>
      </c>
      <c r="X17" s="385">
        <v>0</v>
      </c>
      <c r="Y17" s="385">
        <v>0</v>
      </c>
      <c r="Z17" s="387"/>
      <c r="AA17" s="387"/>
      <c r="AB17" s="387"/>
      <c r="AC17" s="385">
        <v>0</v>
      </c>
    </row>
    <row r="18" customHeight="1" spans="1:29">
      <c r="A18" s="346" t="s">
        <v>113</v>
      </c>
      <c r="B18" s="346" t="s">
        <v>114</v>
      </c>
      <c r="C18" s="346" t="s">
        <v>114</v>
      </c>
      <c r="D18" s="346" t="s">
        <v>272</v>
      </c>
      <c r="E18" s="346"/>
      <c r="F18" s="385">
        <v>3.15</v>
      </c>
      <c r="G18" s="387"/>
      <c r="H18" s="385">
        <v>0</v>
      </c>
      <c r="I18" s="387"/>
      <c r="J18" s="385">
        <v>0</v>
      </c>
      <c r="K18" s="387"/>
      <c r="L18" s="387"/>
      <c r="M18" s="385">
        <v>0</v>
      </c>
      <c r="N18" s="385">
        <v>0</v>
      </c>
      <c r="O18" s="387"/>
      <c r="P18" s="385">
        <v>0</v>
      </c>
      <c r="Q18" s="385">
        <v>0</v>
      </c>
      <c r="R18" s="385">
        <v>3.16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5">
        <v>0</v>
      </c>
      <c r="Y18" s="385">
        <v>0</v>
      </c>
      <c r="Z18" s="387"/>
      <c r="AA18" s="387"/>
      <c r="AB18" s="387"/>
      <c r="AC18" s="385">
        <v>0</v>
      </c>
    </row>
    <row r="19" customHeight="1" spans="1:29">
      <c r="A19" s="346" t="s">
        <v>113</v>
      </c>
      <c r="B19" s="346" t="s">
        <v>114</v>
      </c>
      <c r="C19" s="346" t="s">
        <v>114</v>
      </c>
      <c r="D19" s="346" t="s">
        <v>272</v>
      </c>
      <c r="E19" s="346"/>
      <c r="F19" s="385">
        <v>28.5</v>
      </c>
      <c r="G19" s="387"/>
      <c r="H19" s="385">
        <v>28.51</v>
      </c>
      <c r="I19" s="387"/>
      <c r="J19" s="385">
        <v>0</v>
      </c>
      <c r="K19" s="387"/>
      <c r="L19" s="387"/>
      <c r="M19" s="385">
        <v>0</v>
      </c>
      <c r="N19" s="385">
        <v>0</v>
      </c>
      <c r="O19" s="387"/>
      <c r="P19" s="385">
        <v>0</v>
      </c>
      <c r="Q19" s="385">
        <v>0</v>
      </c>
      <c r="R19" s="385">
        <v>0</v>
      </c>
      <c r="S19" s="385">
        <v>0</v>
      </c>
      <c r="T19" s="385">
        <v>0</v>
      </c>
      <c r="U19" s="385">
        <v>0</v>
      </c>
      <c r="V19" s="385">
        <v>0</v>
      </c>
      <c r="W19" s="385">
        <v>0</v>
      </c>
      <c r="X19" s="385">
        <v>0</v>
      </c>
      <c r="Y19" s="385">
        <v>0</v>
      </c>
      <c r="Z19" s="387"/>
      <c r="AA19" s="387"/>
      <c r="AB19" s="387"/>
      <c r="AC19" s="385">
        <v>0</v>
      </c>
    </row>
    <row r="20" customHeight="1" spans="1:29">
      <c r="A20" s="346" t="s">
        <v>113</v>
      </c>
      <c r="B20" s="346" t="s">
        <v>114</v>
      </c>
      <c r="C20" s="346" t="s">
        <v>114</v>
      </c>
      <c r="D20" s="346" t="s">
        <v>272</v>
      </c>
      <c r="E20" s="346"/>
      <c r="F20" s="385">
        <v>30</v>
      </c>
      <c r="G20" s="387"/>
      <c r="H20" s="385">
        <v>0</v>
      </c>
      <c r="I20" s="387"/>
      <c r="J20" s="385">
        <v>0</v>
      </c>
      <c r="K20" s="387"/>
      <c r="L20" s="387"/>
      <c r="M20" s="385">
        <v>0</v>
      </c>
      <c r="N20" s="385">
        <v>0</v>
      </c>
      <c r="O20" s="387"/>
      <c r="P20" s="385">
        <v>0</v>
      </c>
      <c r="Q20" s="385">
        <v>0</v>
      </c>
      <c r="R20" s="385">
        <v>0</v>
      </c>
      <c r="S20" s="385">
        <v>0</v>
      </c>
      <c r="T20" s="385">
        <v>0</v>
      </c>
      <c r="U20" s="385">
        <v>0</v>
      </c>
      <c r="V20" s="385">
        <v>0</v>
      </c>
      <c r="W20" s="385">
        <v>0</v>
      </c>
      <c r="X20" s="385">
        <v>0</v>
      </c>
      <c r="Y20" s="385">
        <v>0</v>
      </c>
      <c r="Z20" s="387"/>
      <c r="AA20" s="387"/>
      <c r="AB20" s="387"/>
      <c r="AC20" s="385">
        <v>30</v>
      </c>
    </row>
    <row r="21" customHeight="1" spans="1:29">
      <c r="A21" s="346"/>
      <c r="B21" s="346"/>
      <c r="C21" s="346"/>
      <c r="D21" s="346" t="s">
        <v>97</v>
      </c>
      <c r="E21" s="346"/>
      <c r="F21" s="385">
        <v>86.44</v>
      </c>
      <c r="G21" s="387"/>
      <c r="H21" s="385">
        <v>32.9</v>
      </c>
      <c r="I21" s="387"/>
      <c r="J21" s="385">
        <v>0</v>
      </c>
      <c r="K21" s="387"/>
      <c r="L21" s="387"/>
      <c r="M21" s="385">
        <v>0</v>
      </c>
      <c r="N21" s="385">
        <v>21.64</v>
      </c>
      <c r="O21" s="387"/>
      <c r="P21" s="385">
        <v>10.91</v>
      </c>
      <c r="Q21" s="385">
        <v>4.37</v>
      </c>
      <c r="R21" s="385">
        <v>4.32</v>
      </c>
      <c r="S21" s="385">
        <v>1.32</v>
      </c>
      <c r="T21" s="385">
        <v>0.21</v>
      </c>
      <c r="U21" s="385">
        <v>0.71</v>
      </c>
      <c r="V21" s="385">
        <v>0.51</v>
      </c>
      <c r="W21" s="385">
        <v>0.82</v>
      </c>
      <c r="X21" s="385">
        <v>0</v>
      </c>
      <c r="Y21" s="385">
        <v>8.73</v>
      </c>
      <c r="Z21" s="387"/>
      <c r="AA21" s="387"/>
      <c r="AB21" s="387"/>
      <c r="AC21" s="385">
        <v>0</v>
      </c>
    </row>
    <row r="22" customHeight="1" spans="1:29">
      <c r="A22" s="346" t="s">
        <v>113</v>
      </c>
      <c r="B22" s="346" t="s">
        <v>114</v>
      </c>
      <c r="C22" s="346" t="s">
        <v>115</v>
      </c>
      <c r="D22" s="346" t="s">
        <v>273</v>
      </c>
      <c r="E22" s="346"/>
      <c r="F22" s="385">
        <v>21.64</v>
      </c>
      <c r="G22" s="387"/>
      <c r="H22" s="385">
        <v>0</v>
      </c>
      <c r="I22" s="387"/>
      <c r="J22" s="385">
        <v>0</v>
      </c>
      <c r="K22" s="387"/>
      <c r="L22" s="387"/>
      <c r="M22" s="385">
        <v>0</v>
      </c>
      <c r="N22" s="385">
        <v>21.64</v>
      </c>
      <c r="O22" s="387"/>
      <c r="P22" s="385">
        <v>0</v>
      </c>
      <c r="Q22" s="385">
        <v>0</v>
      </c>
      <c r="R22" s="385">
        <v>0</v>
      </c>
      <c r="S22" s="385">
        <v>0</v>
      </c>
      <c r="T22" s="385">
        <v>0</v>
      </c>
      <c r="U22" s="385">
        <v>0</v>
      </c>
      <c r="V22" s="385">
        <v>0</v>
      </c>
      <c r="W22" s="385">
        <v>0</v>
      </c>
      <c r="X22" s="385">
        <v>0</v>
      </c>
      <c r="Y22" s="385">
        <v>0</v>
      </c>
      <c r="Z22" s="387"/>
      <c r="AA22" s="387"/>
      <c r="AB22" s="387"/>
      <c r="AC22" s="385">
        <v>0</v>
      </c>
    </row>
    <row r="23" customHeight="1" spans="1:29">
      <c r="A23" s="346" t="s">
        <v>113</v>
      </c>
      <c r="B23" s="346" t="s">
        <v>114</v>
      </c>
      <c r="C23" s="346" t="s">
        <v>115</v>
      </c>
      <c r="D23" s="346" t="s">
        <v>273</v>
      </c>
      <c r="E23" s="346"/>
      <c r="F23" s="385">
        <v>4.32</v>
      </c>
      <c r="G23" s="387"/>
      <c r="H23" s="385">
        <v>0</v>
      </c>
      <c r="I23" s="387"/>
      <c r="J23" s="385">
        <v>0</v>
      </c>
      <c r="K23" s="387"/>
      <c r="L23" s="387"/>
      <c r="M23" s="385">
        <v>0</v>
      </c>
      <c r="N23" s="385">
        <v>0</v>
      </c>
      <c r="O23" s="387"/>
      <c r="P23" s="385">
        <v>0</v>
      </c>
      <c r="Q23" s="385">
        <v>0</v>
      </c>
      <c r="R23" s="385">
        <v>4.32</v>
      </c>
      <c r="S23" s="385">
        <v>0</v>
      </c>
      <c r="T23" s="385">
        <v>0</v>
      </c>
      <c r="U23" s="385">
        <v>0</v>
      </c>
      <c r="V23" s="385">
        <v>0</v>
      </c>
      <c r="W23" s="385">
        <v>0</v>
      </c>
      <c r="X23" s="385">
        <v>0</v>
      </c>
      <c r="Y23" s="385">
        <v>0</v>
      </c>
      <c r="Z23" s="387"/>
      <c r="AA23" s="387"/>
      <c r="AB23" s="387"/>
      <c r="AC23" s="385">
        <v>0</v>
      </c>
    </row>
    <row r="24" customHeight="1" spans="1:29">
      <c r="A24" s="346" t="s">
        <v>113</v>
      </c>
      <c r="B24" s="346" t="s">
        <v>114</v>
      </c>
      <c r="C24" s="346" t="s">
        <v>115</v>
      </c>
      <c r="D24" s="346" t="s">
        <v>273</v>
      </c>
      <c r="E24" s="346"/>
      <c r="F24" s="385">
        <v>0.5</v>
      </c>
      <c r="G24" s="387"/>
      <c r="H24" s="385">
        <v>0</v>
      </c>
      <c r="I24" s="387"/>
      <c r="J24" s="385">
        <v>0</v>
      </c>
      <c r="K24" s="387"/>
      <c r="L24" s="387"/>
      <c r="M24" s="385">
        <v>0</v>
      </c>
      <c r="N24" s="385">
        <v>0</v>
      </c>
      <c r="O24" s="387"/>
      <c r="P24" s="385">
        <v>0</v>
      </c>
      <c r="Q24" s="385">
        <v>0</v>
      </c>
      <c r="R24" s="385">
        <v>0</v>
      </c>
      <c r="S24" s="385">
        <v>0</v>
      </c>
      <c r="T24" s="385">
        <v>0</v>
      </c>
      <c r="U24" s="385">
        <v>0</v>
      </c>
      <c r="V24" s="385">
        <v>0.51</v>
      </c>
      <c r="W24" s="385">
        <v>0</v>
      </c>
      <c r="X24" s="385">
        <v>0</v>
      </c>
      <c r="Y24" s="385">
        <v>0</v>
      </c>
      <c r="Z24" s="387"/>
      <c r="AA24" s="387"/>
      <c r="AB24" s="387"/>
      <c r="AC24" s="385">
        <v>0</v>
      </c>
    </row>
    <row r="25" customHeight="1" spans="1:29">
      <c r="A25" s="346" t="s">
        <v>113</v>
      </c>
      <c r="B25" s="346" t="s">
        <v>114</v>
      </c>
      <c r="C25" s="346" t="s">
        <v>115</v>
      </c>
      <c r="D25" s="346" t="s">
        <v>273</v>
      </c>
      <c r="E25" s="346"/>
      <c r="F25" s="385">
        <v>8.73</v>
      </c>
      <c r="G25" s="387"/>
      <c r="H25" s="385">
        <v>0</v>
      </c>
      <c r="I25" s="387"/>
      <c r="J25" s="385">
        <v>0</v>
      </c>
      <c r="K25" s="387"/>
      <c r="L25" s="387"/>
      <c r="M25" s="385">
        <v>0</v>
      </c>
      <c r="N25" s="385">
        <v>0</v>
      </c>
      <c r="O25" s="387"/>
      <c r="P25" s="385">
        <v>0</v>
      </c>
      <c r="Q25" s="385">
        <v>0</v>
      </c>
      <c r="R25" s="385">
        <v>0</v>
      </c>
      <c r="S25" s="385">
        <v>0</v>
      </c>
      <c r="T25" s="385">
        <v>0</v>
      </c>
      <c r="U25" s="385">
        <v>0</v>
      </c>
      <c r="V25" s="385">
        <v>0</v>
      </c>
      <c r="W25" s="385">
        <v>0</v>
      </c>
      <c r="X25" s="385">
        <v>0</v>
      </c>
      <c r="Y25" s="385">
        <v>8.73</v>
      </c>
      <c r="Z25" s="387"/>
      <c r="AA25" s="387"/>
      <c r="AB25" s="387"/>
      <c r="AC25" s="385">
        <v>0</v>
      </c>
    </row>
    <row r="26" customHeight="1" spans="1:29">
      <c r="A26" s="346" t="s">
        <v>113</v>
      </c>
      <c r="B26" s="346" t="s">
        <v>114</v>
      </c>
      <c r="C26" s="346" t="s">
        <v>115</v>
      </c>
      <c r="D26" s="346" t="s">
        <v>273</v>
      </c>
      <c r="E26" s="346"/>
      <c r="F26" s="385">
        <v>0.21</v>
      </c>
      <c r="G26" s="387"/>
      <c r="H26" s="385">
        <v>0</v>
      </c>
      <c r="I26" s="387"/>
      <c r="J26" s="385">
        <v>0</v>
      </c>
      <c r="K26" s="387"/>
      <c r="L26" s="387"/>
      <c r="M26" s="385">
        <v>0</v>
      </c>
      <c r="N26" s="385">
        <v>0</v>
      </c>
      <c r="O26" s="387"/>
      <c r="P26" s="385">
        <v>0</v>
      </c>
      <c r="Q26" s="385">
        <v>0</v>
      </c>
      <c r="R26" s="385">
        <v>0</v>
      </c>
      <c r="S26" s="385">
        <v>0</v>
      </c>
      <c r="T26" s="385">
        <v>0.21</v>
      </c>
      <c r="U26" s="385">
        <v>0</v>
      </c>
      <c r="V26" s="385">
        <v>0</v>
      </c>
      <c r="W26" s="385">
        <v>0</v>
      </c>
      <c r="X26" s="385">
        <v>0</v>
      </c>
      <c r="Y26" s="385">
        <v>0</v>
      </c>
      <c r="Z26" s="387"/>
      <c r="AA26" s="387"/>
      <c r="AB26" s="387"/>
      <c r="AC26" s="385">
        <v>0</v>
      </c>
    </row>
    <row r="27" customHeight="1" spans="1:29">
      <c r="A27" s="346" t="s">
        <v>113</v>
      </c>
      <c r="B27" s="346" t="s">
        <v>114</v>
      </c>
      <c r="C27" s="346" t="s">
        <v>115</v>
      </c>
      <c r="D27" s="346" t="s">
        <v>273</v>
      </c>
      <c r="E27" s="346"/>
      <c r="F27" s="385">
        <v>10.91</v>
      </c>
      <c r="G27" s="387"/>
      <c r="H27" s="385">
        <v>0</v>
      </c>
      <c r="I27" s="387"/>
      <c r="J27" s="385">
        <v>0</v>
      </c>
      <c r="K27" s="387"/>
      <c r="L27" s="387"/>
      <c r="M27" s="385">
        <v>0</v>
      </c>
      <c r="N27" s="385">
        <v>0</v>
      </c>
      <c r="O27" s="387"/>
      <c r="P27" s="385">
        <v>10.91</v>
      </c>
      <c r="Q27" s="385">
        <v>0</v>
      </c>
      <c r="R27" s="385">
        <v>0</v>
      </c>
      <c r="S27" s="385">
        <v>0</v>
      </c>
      <c r="T27" s="385">
        <v>0</v>
      </c>
      <c r="U27" s="385">
        <v>0</v>
      </c>
      <c r="V27" s="385">
        <v>0</v>
      </c>
      <c r="W27" s="385">
        <v>0</v>
      </c>
      <c r="X27" s="385">
        <v>0</v>
      </c>
      <c r="Y27" s="385">
        <v>0</v>
      </c>
      <c r="Z27" s="387"/>
      <c r="AA27" s="387"/>
      <c r="AB27" s="387"/>
      <c r="AC27" s="385">
        <v>0</v>
      </c>
    </row>
    <row r="28" customHeight="1" spans="1:29">
      <c r="A28" s="346" t="s">
        <v>113</v>
      </c>
      <c r="B28" s="346" t="s">
        <v>114</v>
      </c>
      <c r="C28" s="346" t="s">
        <v>115</v>
      </c>
      <c r="D28" s="346" t="s">
        <v>273</v>
      </c>
      <c r="E28" s="346"/>
      <c r="F28" s="385">
        <v>0.81</v>
      </c>
      <c r="G28" s="387"/>
      <c r="H28" s="385">
        <v>0</v>
      </c>
      <c r="I28" s="387"/>
      <c r="J28" s="385">
        <v>0</v>
      </c>
      <c r="K28" s="387"/>
      <c r="L28" s="387"/>
      <c r="M28" s="385">
        <v>0</v>
      </c>
      <c r="N28" s="385">
        <v>0</v>
      </c>
      <c r="O28" s="387"/>
      <c r="P28" s="385">
        <v>0</v>
      </c>
      <c r="Q28" s="385">
        <v>0</v>
      </c>
      <c r="R28" s="385">
        <v>0</v>
      </c>
      <c r="S28" s="385">
        <v>0</v>
      </c>
      <c r="T28" s="385">
        <v>0</v>
      </c>
      <c r="U28" s="385">
        <v>0</v>
      </c>
      <c r="V28" s="385">
        <v>0</v>
      </c>
      <c r="W28" s="385">
        <v>0.82</v>
      </c>
      <c r="X28" s="385">
        <v>0</v>
      </c>
      <c r="Y28" s="385">
        <v>0</v>
      </c>
      <c r="Z28" s="387"/>
      <c r="AA28" s="387"/>
      <c r="AB28" s="387"/>
      <c r="AC28" s="385">
        <v>0</v>
      </c>
    </row>
    <row r="29" customHeight="1" spans="1:29">
      <c r="A29" s="346" t="s">
        <v>113</v>
      </c>
      <c r="B29" s="346" t="s">
        <v>114</v>
      </c>
      <c r="C29" s="346" t="s">
        <v>115</v>
      </c>
      <c r="D29" s="346" t="s">
        <v>273</v>
      </c>
      <c r="E29" s="346"/>
      <c r="F29" s="385">
        <v>0.7</v>
      </c>
      <c r="G29" s="387"/>
      <c r="H29" s="385">
        <v>0</v>
      </c>
      <c r="I29" s="387"/>
      <c r="J29" s="385">
        <v>0</v>
      </c>
      <c r="K29" s="387"/>
      <c r="L29" s="387"/>
      <c r="M29" s="385">
        <v>0</v>
      </c>
      <c r="N29" s="385">
        <v>0</v>
      </c>
      <c r="O29" s="387"/>
      <c r="P29" s="385">
        <v>0</v>
      </c>
      <c r="Q29" s="385">
        <v>0</v>
      </c>
      <c r="R29" s="385">
        <v>0</v>
      </c>
      <c r="S29" s="385">
        <v>0</v>
      </c>
      <c r="T29" s="385">
        <v>0</v>
      </c>
      <c r="U29" s="385">
        <v>0.71</v>
      </c>
      <c r="V29" s="385">
        <v>0</v>
      </c>
      <c r="W29" s="385">
        <v>0</v>
      </c>
      <c r="X29" s="385">
        <v>0</v>
      </c>
      <c r="Y29" s="385">
        <v>0</v>
      </c>
      <c r="Z29" s="387"/>
      <c r="AA29" s="387"/>
      <c r="AB29" s="387"/>
      <c r="AC29" s="385">
        <v>0</v>
      </c>
    </row>
    <row r="30" customHeight="1" spans="1:29">
      <c r="A30" s="346" t="s">
        <v>113</v>
      </c>
      <c r="B30" s="346" t="s">
        <v>114</v>
      </c>
      <c r="C30" s="346" t="s">
        <v>115</v>
      </c>
      <c r="D30" s="346" t="s">
        <v>273</v>
      </c>
      <c r="E30" s="346"/>
      <c r="F30" s="385">
        <v>1.31</v>
      </c>
      <c r="G30" s="387"/>
      <c r="H30" s="385">
        <v>0</v>
      </c>
      <c r="I30" s="387"/>
      <c r="J30" s="385">
        <v>0</v>
      </c>
      <c r="K30" s="387"/>
      <c r="L30" s="387"/>
      <c r="M30" s="385">
        <v>0</v>
      </c>
      <c r="N30" s="385">
        <v>0</v>
      </c>
      <c r="O30" s="387"/>
      <c r="P30" s="385">
        <v>0</v>
      </c>
      <c r="Q30" s="385">
        <v>0</v>
      </c>
      <c r="R30" s="385">
        <v>0</v>
      </c>
      <c r="S30" s="385">
        <v>1.32</v>
      </c>
      <c r="T30" s="385">
        <v>0</v>
      </c>
      <c r="U30" s="385">
        <v>0</v>
      </c>
      <c r="V30" s="385">
        <v>0</v>
      </c>
      <c r="W30" s="385">
        <v>0</v>
      </c>
      <c r="X30" s="385">
        <v>0</v>
      </c>
      <c r="Y30" s="385">
        <v>0</v>
      </c>
      <c r="Z30" s="387"/>
      <c r="AA30" s="387"/>
      <c r="AB30" s="387"/>
      <c r="AC30" s="385">
        <v>0</v>
      </c>
    </row>
    <row r="31" customHeight="1" spans="1:29">
      <c r="A31" s="346" t="s">
        <v>113</v>
      </c>
      <c r="B31" s="346" t="s">
        <v>114</v>
      </c>
      <c r="C31" s="346" t="s">
        <v>115</v>
      </c>
      <c r="D31" s="346" t="s">
        <v>273</v>
      </c>
      <c r="E31" s="346"/>
      <c r="F31" s="385">
        <v>4.37</v>
      </c>
      <c r="G31" s="387"/>
      <c r="H31" s="385">
        <v>0</v>
      </c>
      <c r="I31" s="387"/>
      <c r="J31" s="385">
        <v>0</v>
      </c>
      <c r="K31" s="387"/>
      <c r="L31" s="387"/>
      <c r="M31" s="385">
        <v>0</v>
      </c>
      <c r="N31" s="385">
        <v>0</v>
      </c>
      <c r="O31" s="387"/>
      <c r="P31" s="385">
        <v>0</v>
      </c>
      <c r="Q31" s="385">
        <v>4.37</v>
      </c>
      <c r="R31" s="385">
        <v>0</v>
      </c>
      <c r="S31" s="385">
        <v>0</v>
      </c>
      <c r="T31" s="385">
        <v>0</v>
      </c>
      <c r="U31" s="385">
        <v>0</v>
      </c>
      <c r="V31" s="385">
        <v>0</v>
      </c>
      <c r="W31" s="385">
        <v>0</v>
      </c>
      <c r="X31" s="385">
        <v>0</v>
      </c>
      <c r="Y31" s="385">
        <v>0</v>
      </c>
      <c r="Z31" s="387"/>
      <c r="AA31" s="387"/>
      <c r="AB31" s="387"/>
      <c r="AC31" s="385">
        <v>0</v>
      </c>
    </row>
    <row r="32" customHeight="1" spans="1:29">
      <c r="A32" s="346" t="s">
        <v>113</v>
      </c>
      <c r="B32" s="346" t="s">
        <v>114</v>
      </c>
      <c r="C32" s="346" t="s">
        <v>115</v>
      </c>
      <c r="D32" s="346" t="s">
        <v>273</v>
      </c>
      <c r="E32" s="346"/>
      <c r="F32" s="385">
        <v>32.9</v>
      </c>
      <c r="G32" s="387"/>
      <c r="H32" s="385">
        <v>32.9</v>
      </c>
      <c r="I32" s="387"/>
      <c r="J32" s="385">
        <v>0</v>
      </c>
      <c r="K32" s="387"/>
      <c r="L32" s="387"/>
      <c r="M32" s="385">
        <v>0</v>
      </c>
      <c r="N32" s="385">
        <v>0</v>
      </c>
      <c r="O32" s="387"/>
      <c r="P32" s="385">
        <v>0</v>
      </c>
      <c r="Q32" s="385">
        <v>0</v>
      </c>
      <c r="R32" s="385">
        <v>0</v>
      </c>
      <c r="S32" s="385">
        <v>0</v>
      </c>
      <c r="T32" s="385">
        <v>0</v>
      </c>
      <c r="U32" s="385">
        <v>0</v>
      </c>
      <c r="V32" s="385">
        <v>0</v>
      </c>
      <c r="W32" s="385">
        <v>0</v>
      </c>
      <c r="X32" s="385">
        <v>0</v>
      </c>
      <c r="Y32" s="385">
        <v>0</v>
      </c>
      <c r="Z32" s="387"/>
      <c r="AA32" s="387"/>
      <c r="AB32" s="387"/>
      <c r="AC32" s="385">
        <v>0</v>
      </c>
    </row>
    <row r="33" customHeight="1" spans="1:29">
      <c r="A33" s="346"/>
      <c r="B33" s="346"/>
      <c r="C33" s="346"/>
      <c r="D33" s="346" t="s">
        <v>99</v>
      </c>
      <c r="E33" s="346"/>
      <c r="F33" s="385">
        <v>168.64</v>
      </c>
      <c r="G33" s="387"/>
      <c r="H33" s="385">
        <v>63.34</v>
      </c>
      <c r="I33" s="387"/>
      <c r="J33" s="385">
        <v>0</v>
      </c>
      <c r="K33" s="387"/>
      <c r="L33" s="387"/>
      <c r="M33" s="385">
        <v>8</v>
      </c>
      <c r="N33" s="385">
        <v>41.19</v>
      </c>
      <c r="O33" s="387"/>
      <c r="P33" s="385">
        <v>20.91</v>
      </c>
      <c r="Q33" s="385">
        <v>8.37</v>
      </c>
      <c r="R33" s="385">
        <v>7.32</v>
      </c>
      <c r="S33" s="385">
        <v>0</v>
      </c>
      <c r="T33" s="385">
        <v>0.32</v>
      </c>
      <c r="U33" s="385">
        <v>1.27</v>
      </c>
      <c r="V33" s="385">
        <v>0.67</v>
      </c>
      <c r="W33" s="385">
        <v>1.57</v>
      </c>
      <c r="X33" s="385">
        <v>0</v>
      </c>
      <c r="Y33" s="385">
        <v>15.69</v>
      </c>
      <c r="Z33" s="387"/>
      <c r="AA33" s="387"/>
      <c r="AB33" s="387"/>
      <c r="AC33" s="385">
        <v>0</v>
      </c>
    </row>
    <row r="34" customHeight="1" spans="1:29">
      <c r="A34" s="346" t="s">
        <v>113</v>
      </c>
      <c r="B34" s="346" t="s">
        <v>114</v>
      </c>
      <c r="C34" s="346" t="s">
        <v>116</v>
      </c>
      <c r="D34" s="346" t="s">
        <v>274</v>
      </c>
      <c r="E34" s="346"/>
      <c r="F34" s="385">
        <v>1.27</v>
      </c>
      <c r="G34" s="387"/>
      <c r="H34" s="385">
        <v>0</v>
      </c>
      <c r="I34" s="387"/>
      <c r="J34" s="385">
        <v>0</v>
      </c>
      <c r="K34" s="387"/>
      <c r="L34" s="387"/>
      <c r="M34" s="385">
        <v>0</v>
      </c>
      <c r="N34" s="385">
        <v>0</v>
      </c>
      <c r="O34" s="387"/>
      <c r="P34" s="385">
        <v>0</v>
      </c>
      <c r="Q34" s="385">
        <v>0</v>
      </c>
      <c r="R34" s="385">
        <v>0</v>
      </c>
      <c r="S34" s="385">
        <v>0</v>
      </c>
      <c r="T34" s="385">
        <v>0</v>
      </c>
      <c r="U34" s="385">
        <v>1.27</v>
      </c>
      <c r="V34" s="385">
        <v>0</v>
      </c>
      <c r="W34" s="385">
        <v>0</v>
      </c>
      <c r="X34" s="385">
        <v>0</v>
      </c>
      <c r="Y34" s="385">
        <v>0</v>
      </c>
      <c r="Z34" s="387"/>
      <c r="AA34" s="387"/>
      <c r="AB34" s="387"/>
      <c r="AC34" s="385">
        <v>0</v>
      </c>
    </row>
    <row r="35" customHeight="1" spans="1:29">
      <c r="A35" s="346" t="s">
        <v>113</v>
      </c>
      <c r="B35" s="346" t="s">
        <v>114</v>
      </c>
      <c r="C35" s="346" t="s">
        <v>116</v>
      </c>
      <c r="D35" s="346" t="s">
        <v>274</v>
      </c>
      <c r="E35" s="346"/>
      <c r="F35" s="385">
        <v>7.32</v>
      </c>
      <c r="G35" s="387"/>
      <c r="H35" s="385">
        <v>0</v>
      </c>
      <c r="I35" s="387"/>
      <c r="J35" s="385">
        <v>0</v>
      </c>
      <c r="K35" s="387"/>
      <c r="L35" s="387"/>
      <c r="M35" s="385">
        <v>0</v>
      </c>
      <c r="N35" s="385">
        <v>0</v>
      </c>
      <c r="O35" s="387"/>
      <c r="P35" s="385">
        <v>0</v>
      </c>
      <c r="Q35" s="385">
        <v>0</v>
      </c>
      <c r="R35" s="385">
        <v>7.32</v>
      </c>
      <c r="S35" s="385">
        <v>0</v>
      </c>
      <c r="T35" s="385">
        <v>0</v>
      </c>
      <c r="U35" s="385">
        <v>0</v>
      </c>
      <c r="V35" s="385">
        <v>0</v>
      </c>
      <c r="W35" s="385">
        <v>0</v>
      </c>
      <c r="X35" s="385">
        <v>0</v>
      </c>
      <c r="Y35" s="385">
        <v>0</v>
      </c>
      <c r="Z35" s="387"/>
      <c r="AA35" s="387"/>
      <c r="AB35" s="387"/>
      <c r="AC35" s="385">
        <v>0</v>
      </c>
    </row>
    <row r="36" customHeight="1" spans="1:29">
      <c r="A36" s="346" t="s">
        <v>113</v>
      </c>
      <c r="B36" s="346" t="s">
        <v>114</v>
      </c>
      <c r="C36" s="346" t="s">
        <v>116</v>
      </c>
      <c r="D36" s="346" t="s">
        <v>274</v>
      </c>
      <c r="E36" s="346"/>
      <c r="F36" s="385">
        <v>15.68</v>
      </c>
      <c r="G36" s="387"/>
      <c r="H36" s="385">
        <v>0</v>
      </c>
      <c r="I36" s="387"/>
      <c r="J36" s="385">
        <v>0</v>
      </c>
      <c r="K36" s="387"/>
      <c r="L36" s="387"/>
      <c r="M36" s="385">
        <v>0</v>
      </c>
      <c r="N36" s="385">
        <v>0</v>
      </c>
      <c r="O36" s="387"/>
      <c r="P36" s="385">
        <v>0</v>
      </c>
      <c r="Q36" s="385">
        <v>0</v>
      </c>
      <c r="R36" s="385">
        <v>0</v>
      </c>
      <c r="S36" s="385">
        <v>0</v>
      </c>
      <c r="T36" s="385">
        <v>0</v>
      </c>
      <c r="U36" s="385">
        <v>0</v>
      </c>
      <c r="V36" s="385">
        <v>0</v>
      </c>
      <c r="W36" s="385">
        <v>0</v>
      </c>
      <c r="X36" s="385">
        <v>0</v>
      </c>
      <c r="Y36" s="385">
        <v>15.69</v>
      </c>
      <c r="Z36" s="387"/>
      <c r="AA36" s="387"/>
      <c r="AB36" s="387"/>
      <c r="AC36" s="385">
        <v>0</v>
      </c>
    </row>
    <row r="37" customHeight="1" spans="1:29">
      <c r="A37" s="346" t="s">
        <v>113</v>
      </c>
      <c r="B37" s="346" t="s">
        <v>114</v>
      </c>
      <c r="C37" s="346" t="s">
        <v>116</v>
      </c>
      <c r="D37" s="346" t="s">
        <v>274</v>
      </c>
      <c r="E37" s="346"/>
      <c r="F37" s="385">
        <v>0.67</v>
      </c>
      <c r="G37" s="387"/>
      <c r="H37" s="385">
        <v>0</v>
      </c>
      <c r="I37" s="387"/>
      <c r="J37" s="385">
        <v>0</v>
      </c>
      <c r="K37" s="387"/>
      <c r="L37" s="387"/>
      <c r="M37" s="385">
        <v>0</v>
      </c>
      <c r="N37" s="385">
        <v>0</v>
      </c>
      <c r="O37" s="387"/>
      <c r="P37" s="385">
        <v>0</v>
      </c>
      <c r="Q37" s="385">
        <v>0</v>
      </c>
      <c r="R37" s="385">
        <v>0</v>
      </c>
      <c r="S37" s="385">
        <v>0</v>
      </c>
      <c r="T37" s="385">
        <v>0</v>
      </c>
      <c r="U37" s="385">
        <v>0</v>
      </c>
      <c r="V37" s="385">
        <v>0.67</v>
      </c>
      <c r="W37" s="385">
        <v>0</v>
      </c>
      <c r="X37" s="385">
        <v>0</v>
      </c>
      <c r="Y37" s="385">
        <v>0</v>
      </c>
      <c r="Z37" s="387"/>
      <c r="AA37" s="387"/>
      <c r="AB37" s="387"/>
      <c r="AC37" s="385">
        <v>0</v>
      </c>
    </row>
    <row r="38" customHeight="1" spans="1:29">
      <c r="A38" s="346" t="s">
        <v>113</v>
      </c>
      <c r="B38" s="346" t="s">
        <v>114</v>
      </c>
      <c r="C38" s="346" t="s">
        <v>116</v>
      </c>
      <c r="D38" s="346" t="s">
        <v>274</v>
      </c>
      <c r="E38" s="346"/>
      <c r="F38" s="385">
        <v>20.91</v>
      </c>
      <c r="G38" s="387"/>
      <c r="H38" s="385">
        <v>0</v>
      </c>
      <c r="I38" s="387"/>
      <c r="J38" s="385">
        <v>0</v>
      </c>
      <c r="K38" s="387"/>
      <c r="L38" s="387"/>
      <c r="M38" s="385">
        <v>0</v>
      </c>
      <c r="N38" s="385">
        <v>0</v>
      </c>
      <c r="O38" s="387"/>
      <c r="P38" s="385">
        <v>20.91</v>
      </c>
      <c r="Q38" s="385">
        <v>0</v>
      </c>
      <c r="R38" s="385">
        <v>0</v>
      </c>
      <c r="S38" s="385">
        <v>0</v>
      </c>
      <c r="T38" s="385">
        <v>0</v>
      </c>
      <c r="U38" s="385">
        <v>0</v>
      </c>
      <c r="V38" s="385">
        <v>0</v>
      </c>
      <c r="W38" s="385">
        <v>0</v>
      </c>
      <c r="X38" s="385">
        <v>0</v>
      </c>
      <c r="Y38" s="385">
        <v>0</v>
      </c>
      <c r="Z38" s="387"/>
      <c r="AA38" s="387"/>
      <c r="AB38" s="387"/>
      <c r="AC38" s="385">
        <v>0</v>
      </c>
    </row>
    <row r="39" customHeight="1" spans="1:29">
      <c r="A39" s="346" t="s">
        <v>113</v>
      </c>
      <c r="B39" s="346" t="s">
        <v>114</v>
      </c>
      <c r="C39" s="346" t="s">
        <v>116</v>
      </c>
      <c r="D39" s="346" t="s">
        <v>274</v>
      </c>
      <c r="E39" s="346"/>
      <c r="F39" s="385">
        <v>63.35</v>
      </c>
      <c r="G39" s="387"/>
      <c r="H39" s="385">
        <v>63.34</v>
      </c>
      <c r="I39" s="387"/>
      <c r="J39" s="385">
        <v>0</v>
      </c>
      <c r="K39" s="387"/>
      <c r="L39" s="387"/>
      <c r="M39" s="385">
        <v>0</v>
      </c>
      <c r="N39" s="385">
        <v>0</v>
      </c>
      <c r="O39" s="387"/>
      <c r="P39" s="385">
        <v>0</v>
      </c>
      <c r="Q39" s="385">
        <v>0</v>
      </c>
      <c r="R39" s="385">
        <v>0</v>
      </c>
      <c r="S39" s="385">
        <v>0</v>
      </c>
      <c r="T39" s="385">
        <v>0</v>
      </c>
      <c r="U39" s="385">
        <v>0</v>
      </c>
      <c r="V39" s="385">
        <v>0</v>
      </c>
      <c r="W39" s="385">
        <v>0</v>
      </c>
      <c r="X39" s="385">
        <v>0</v>
      </c>
      <c r="Y39" s="385">
        <v>0</v>
      </c>
      <c r="Z39" s="387"/>
      <c r="AA39" s="387"/>
      <c r="AB39" s="387"/>
      <c r="AC39" s="385">
        <v>0</v>
      </c>
    </row>
    <row r="40" customHeight="1" spans="1:29">
      <c r="A40" s="346" t="s">
        <v>113</v>
      </c>
      <c r="B40" s="346" t="s">
        <v>114</v>
      </c>
      <c r="C40" s="346" t="s">
        <v>116</v>
      </c>
      <c r="D40" s="346" t="s">
        <v>274</v>
      </c>
      <c r="E40" s="346"/>
      <c r="F40" s="385">
        <v>41.19</v>
      </c>
      <c r="G40" s="387"/>
      <c r="H40" s="385">
        <v>0</v>
      </c>
      <c r="I40" s="387"/>
      <c r="J40" s="385">
        <v>0</v>
      </c>
      <c r="K40" s="387"/>
      <c r="L40" s="387"/>
      <c r="M40" s="385">
        <v>0</v>
      </c>
      <c r="N40" s="385">
        <v>41.19</v>
      </c>
      <c r="O40" s="387"/>
      <c r="P40" s="385">
        <v>0</v>
      </c>
      <c r="Q40" s="385">
        <v>0</v>
      </c>
      <c r="R40" s="385">
        <v>0</v>
      </c>
      <c r="S40" s="385">
        <v>0</v>
      </c>
      <c r="T40" s="385">
        <v>0</v>
      </c>
      <c r="U40" s="385">
        <v>0</v>
      </c>
      <c r="V40" s="385">
        <v>0</v>
      </c>
      <c r="W40" s="385">
        <v>0</v>
      </c>
      <c r="X40" s="385">
        <v>0</v>
      </c>
      <c r="Y40" s="385">
        <v>0</v>
      </c>
      <c r="Z40" s="387"/>
      <c r="AA40" s="387"/>
      <c r="AB40" s="387"/>
      <c r="AC40" s="385">
        <v>0</v>
      </c>
    </row>
    <row r="41" customHeight="1" spans="1:29">
      <c r="A41" s="346" t="s">
        <v>113</v>
      </c>
      <c r="B41" s="346" t="s">
        <v>114</v>
      </c>
      <c r="C41" s="346" t="s">
        <v>116</v>
      </c>
      <c r="D41" s="346" t="s">
        <v>274</v>
      </c>
      <c r="E41" s="346"/>
      <c r="F41" s="385">
        <v>8</v>
      </c>
      <c r="G41" s="387"/>
      <c r="H41" s="385">
        <v>0</v>
      </c>
      <c r="I41" s="387"/>
      <c r="J41" s="385">
        <v>0</v>
      </c>
      <c r="K41" s="387"/>
      <c r="L41" s="387"/>
      <c r="M41" s="385">
        <v>8</v>
      </c>
      <c r="N41" s="385">
        <v>0</v>
      </c>
      <c r="O41" s="387"/>
      <c r="P41" s="385">
        <v>0</v>
      </c>
      <c r="Q41" s="385">
        <v>0</v>
      </c>
      <c r="R41" s="385">
        <v>0</v>
      </c>
      <c r="S41" s="385">
        <v>0</v>
      </c>
      <c r="T41" s="385">
        <v>0</v>
      </c>
      <c r="U41" s="385">
        <v>0</v>
      </c>
      <c r="V41" s="385">
        <v>0</v>
      </c>
      <c r="W41" s="385">
        <v>0</v>
      </c>
      <c r="X41" s="385">
        <v>0</v>
      </c>
      <c r="Y41" s="385">
        <v>0</v>
      </c>
      <c r="Z41" s="387"/>
      <c r="AA41" s="387"/>
      <c r="AB41" s="387"/>
      <c r="AC41" s="385">
        <v>0</v>
      </c>
    </row>
    <row r="42" customHeight="1" spans="1:29">
      <c r="A42" s="346" t="s">
        <v>113</v>
      </c>
      <c r="B42" s="346" t="s">
        <v>114</v>
      </c>
      <c r="C42" s="346" t="s">
        <v>116</v>
      </c>
      <c r="D42" s="346" t="s">
        <v>274</v>
      </c>
      <c r="E42" s="346"/>
      <c r="F42" s="385">
        <v>0.32</v>
      </c>
      <c r="G42" s="387"/>
      <c r="H42" s="385">
        <v>0</v>
      </c>
      <c r="I42" s="387"/>
      <c r="J42" s="385">
        <v>0</v>
      </c>
      <c r="K42" s="387"/>
      <c r="L42" s="387"/>
      <c r="M42" s="385">
        <v>0</v>
      </c>
      <c r="N42" s="385">
        <v>0</v>
      </c>
      <c r="O42" s="387"/>
      <c r="P42" s="385">
        <v>0</v>
      </c>
      <c r="Q42" s="385">
        <v>0</v>
      </c>
      <c r="R42" s="385">
        <v>0</v>
      </c>
      <c r="S42" s="385">
        <v>0</v>
      </c>
      <c r="T42" s="385">
        <v>0.32</v>
      </c>
      <c r="U42" s="385">
        <v>0</v>
      </c>
      <c r="V42" s="385">
        <v>0</v>
      </c>
      <c r="W42" s="385">
        <v>0</v>
      </c>
      <c r="X42" s="385">
        <v>0</v>
      </c>
      <c r="Y42" s="385">
        <v>0</v>
      </c>
      <c r="Z42" s="387"/>
      <c r="AA42" s="387"/>
      <c r="AB42" s="387"/>
      <c r="AC42" s="385">
        <v>0</v>
      </c>
    </row>
    <row r="43" customHeight="1" spans="1:29">
      <c r="A43" s="346" t="s">
        <v>113</v>
      </c>
      <c r="B43" s="346" t="s">
        <v>114</v>
      </c>
      <c r="C43" s="346" t="s">
        <v>116</v>
      </c>
      <c r="D43" s="346" t="s">
        <v>274</v>
      </c>
      <c r="E43" s="346"/>
      <c r="F43" s="385">
        <v>8.37</v>
      </c>
      <c r="G43" s="387"/>
      <c r="H43" s="385">
        <v>0</v>
      </c>
      <c r="I43" s="387"/>
      <c r="J43" s="385">
        <v>0</v>
      </c>
      <c r="K43" s="387"/>
      <c r="L43" s="387"/>
      <c r="M43" s="385">
        <v>0</v>
      </c>
      <c r="N43" s="385">
        <v>0</v>
      </c>
      <c r="O43" s="387"/>
      <c r="P43" s="385">
        <v>0</v>
      </c>
      <c r="Q43" s="385">
        <v>8.37</v>
      </c>
      <c r="R43" s="385">
        <v>0</v>
      </c>
      <c r="S43" s="385">
        <v>0</v>
      </c>
      <c r="T43" s="385">
        <v>0</v>
      </c>
      <c r="U43" s="385">
        <v>0</v>
      </c>
      <c r="V43" s="385">
        <v>0</v>
      </c>
      <c r="W43" s="385">
        <v>0</v>
      </c>
      <c r="X43" s="385">
        <v>0</v>
      </c>
      <c r="Y43" s="385">
        <v>0</v>
      </c>
      <c r="Z43" s="387"/>
      <c r="AA43" s="387"/>
      <c r="AB43" s="387"/>
      <c r="AC43" s="385">
        <v>0</v>
      </c>
    </row>
    <row r="44" customHeight="1" spans="1:29">
      <c r="A44" s="346" t="s">
        <v>113</v>
      </c>
      <c r="B44" s="346" t="s">
        <v>114</v>
      </c>
      <c r="C44" s="346" t="s">
        <v>116</v>
      </c>
      <c r="D44" s="346" t="s">
        <v>274</v>
      </c>
      <c r="E44" s="346"/>
      <c r="F44" s="385">
        <v>1.57</v>
      </c>
      <c r="G44" s="387"/>
      <c r="H44" s="385">
        <v>0</v>
      </c>
      <c r="I44" s="387"/>
      <c r="J44" s="385">
        <v>0</v>
      </c>
      <c r="K44" s="387"/>
      <c r="L44" s="387"/>
      <c r="M44" s="385">
        <v>0</v>
      </c>
      <c r="N44" s="385">
        <v>0</v>
      </c>
      <c r="O44" s="387"/>
      <c r="P44" s="385">
        <v>0</v>
      </c>
      <c r="Q44" s="385">
        <v>0</v>
      </c>
      <c r="R44" s="385">
        <v>0</v>
      </c>
      <c r="S44" s="385">
        <v>0</v>
      </c>
      <c r="T44" s="385">
        <v>0</v>
      </c>
      <c r="U44" s="385">
        <v>0</v>
      </c>
      <c r="V44" s="385">
        <v>0</v>
      </c>
      <c r="W44" s="385">
        <v>1.57</v>
      </c>
      <c r="X44" s="385">
        <v>0</v>
      </c>
      <c r="Y44" s="385">
        <v>0</v>
      </c>
      <c r="Z44" s="387"/>
      <c r="AA44" s="387"/>
      <c r="AB44" s="387"/>
      <c r="AC44" s="385">
        <v>0</v>
      </c>
    </row>
    <row r="45" customHeight="1" spans="1:29">
      <c r="A45" s="346"/>
      <c r="B45" s="346"/>
      <c r="C45" s="346"/>
      <c r="D45" s="346" t="s">
        <v>101</v>
      </c>
      <c r="E45" s="346"/>
      <c r="F45" s="385">
        <v>49.44</v>
      </c>
      <c r="G45" s="387"/>
      <c r="H45" s="385">
        <v>15.07</v>
      </c>
      <c r="I45" s="387"/>
      <c r="J45" s="385">
        <v>0</v>
      </c>
      <c r="K45" s="387"/>
      <c r="L45" s="387"/>
      <c r="M45" s="385">
        <v>9.61</v>
      </c>
      <c r="N45" s="385">
        <v>9.61</v>
      </c>
      <c r="O45" s="387"/>
      <c r="P45" s="385">
        <v>4.94</v>
      </c>
      <c r="Q45" s="385">
        <v>1.97</v>
      </c>
      <c r="R45" s="385">
        <v>2.23</v>
      </c>
      <c r="S45" s="385">
        <v>0.6</v>
      </c>
      <c r="T45" s="385">
        <v>0.12</v>
      </c>
      <c r="U45" s="385">
        <v>0.35</v>
      </c>
      <c r="V45" s="385">
        <v>0.32</v>
      </c>
      <c r="W45" s="385">
        <v>0.37</v>
      </c>
      <c r="X45" s="385">
        <v>0</v>
      </c>
      <c r="Y45" s="385">
        <v>4.25</v>
      </c>
      <c r="Z45" s="387"/>
      <c r="AA45" s="387"/>
      <c r="AB45" s="387"/>
      <c r="AC45" s="385">
        <v>0</v>
      </c>
    </row>
    <row r="46" customHeight="1" spans="1:29">
      <c r="A46" s="346" t="s">
        <v>113</v>
      </c>
      <c r="B46" s="346" t="s">
        <v>114</v>
      </c>
      <c r="C46" s="346" t="s">
        <v>114</v>
      </c>
      <c r="D46" s="346" t="s">
        <v>275</v>
      </c>
      <c r="E46" s="346"/>
      <c r="F46" s="385">
        <v>2.23</v>
      </c>
      <c r="G46" s="387"/>
      <c r="H46" s="385">
        <v>0</v>
      </c>
      <c r="I46" s="387"/>
      <c r="J46" s="385">
        <v>0</v>
      </c>
      <c r="K46" s="387"/>
      <c r="L46" s="387"/>
      <c r="M46" s="385">
        <v>0</v>
      </c>
      <c r="N46" s="385">
        <v>0</v>
      </c>
      <c r="O46" s="387"/>
      <c r="P46" s="385">
        <v>0</v>
      </c>
      <c r="Q46" s="385">
        <v>0</v>
      </c>
      <c r="R46" s="385">
        <v>2.23</v>
      </c>
      <c r="S46" s="385">
        <v>0</v>
      </c>
      <c r="T46" s="385">
        <v>0</v>
      </c>
      <c r="U46" s="385">
        <v>0</v>
      </c>
      <c r="V46" s="385">
        <v>0</v>
      </c>
      <c r="W46" s="385">
        <v>0</v>
      </c>
      <c r="X46" s="385">
        <v>0</v>
      </c>
      <c r="Y46" s="385">
        <v>0</v>
      </c>
      <c r="Z46" s="387"/>
      <c r="AA46" s="387"/>
      <c r="AB46" s="387"/>
      <c r="AC46" s="385">
        <v>0</v>
      </c>
    </row>
    <row r="47" customHeight="1" spans="1:29">
      <c r="A47" s="346" t="s">
        <v>113</v>
      </c>
      <c r="B47" s="346" t="s">
        <v>114</v>
      </c>
      <c r="C47" s="346" t="s">
        <v>114</v>
      </c>
      <c r="D47" s="346" t="s">
        <v>275</v>
      </c>
      <c r="E47" s="346"/>
      <c r="F47" s="385">
        <v>0.32</v>
      </c>
      <c r="G47" s="387"/>
      <c r="H47" s="385">
        <v>0</v>
      </c>
      <c r="I47" s="387"/>
      <c r="J47" s="385">
        <v>0</v>
      </c>
      <c r="K47" s="387"/>
      <c r="L47" s="387"/>
      <c r="M47" s="385">
        <v>0</v>
      </c>
      <c r="N47" s="385">
        <v>0</v>
      </c>
      <c r="O47" s="387"/>
      <c r="P47" s="385">
        <v>0</v>
      </c>
      <c r="Q47" s="385">
        <v>0</v>
      </c>
      <c r="R47" s="385">
        <v>0</v>
      </c>
      <c r="S47" s="385">
        <v>0</v>
      </c>
      <c r="T47" s="385">
        <v>0</v>
      </c>
      <c r="U47" s="385">
        <v>0</v>
      </c>
      <c r="V47" s="385">
        <v>0.32</v>
      </c>
      <c r="W47" s="385">
        <v>0</v>
      </c>
      <c r="X47" s="385">
        <v>0</v>
      </c>
      <c r="Y47" s="385">
        <v>0</v>
      </c>
      <c r="Z47" s="387"/>
      <c r="AA47" s="387"/>
      <c r="AB47" s="387"/>
      <c r="AC47" s="385">
        <v>0</v>
      </c>
    </row>
    <row r="48" customHeight="1" spans="1:29">
      <c r="A48" s="346" t="s">
        <v>113</v>
      </c>
      <c r="B48" s="346" t="s">
        <v>114</v>
      </c>
      <c r="C48" s="346" t="s">
        <v>114</v>
      </c>
      <c r="D48" s="346" t="s">
        <v>275</v>
      </c>
      <c r="E48" s="346"/>
      <c r="F48" s="385">
        <v>0.6</v>
      </c>
      <c r="G48" s="387"/>
      <c r="H48" s="385">
        <v>0</v>
      </c>
      <c r="I48" s="387"/>
      <c r="J48" s="385">
        <v>0</v>
      </c>
      <c r="K48" s="387"/>
      <c r="L48" s="387"/>
      <c r="M48" s="385">
        <v>0</v>
      </c>
      <c r="N48" s="385">
        <v>0</v>
      </c>
      <c r="O48" s="387"/>
      <c r="P48" s="385">
        <v>0</v>
      </c>
      <c r="Q48" s="385">
        <v>0</v>
      </c>
      <c r="R48" s="385">
        <v>0</v>
      </c>
      <c r="S48" s="385">
        <v>0.6</v>
      </c>
      <c r="T48" s="385">
        <v>0</v>
      </c>
      <c r="U48" s="385">
        <v>0</v>
      </c>
      <c r="V48" s="385">
        <v>0</v>
      </c>
      <c r="W48" s="385">
        <v>0</v>
      </c>
      <c r="X48" s="385">
        <v>0</v>
      </c>
      <c r="Y48" s="385">
        <v>0</v>
      </c>
      <c r="Z48" s="387"/>
      <c r="AA48" s="387"/>
      <c r="AB48" s="387"/>
      <c r="AC48" s="385">
        <v>0</v>
      </c>
    </row>
    <row r="49" customHeight="1" spans="1:29">
      <c r="A49" s="346" t="s">
        <v>113</v>
      </c>
      <c r="B49" s="346" t="s">
        <v>114</v>
      </c>
      <c r="C49" s="346" t="s">
        <v>114</v>
      </c>
      <c r="D49" s="346" t="s">
        <v>275</v>
      </c>
      <c r="E49" s="346"/>
      <c r="F49" s="385">
        <v>4.25</v>
      </c>
      <c r="G49" s="387"/>
      <c r="H49" s="385">
        <v>0</v>
      </c>
      <c r="I49" s="387"/>
      <c r="J49" s="385">
        <v>0</v>
      </c>
      <c r="K49" s="387"/>
      <c r="L49" s="387"/>
      <c r="M49" s="385">
        <v>0</v>
      </c>
      <c r="N49" s="385">
        <v>0</v>
      </c>
      <c r="O49" s="387"/>
      <c r="P49" s="385">
        <v>0</v>
      </c>
      <c r="Q49" s="385">
        <v>0</v>
      </c>
      <c r="R49" s="385">
        <v>0</v>
      </c>
      <c r="S49" s="385">
        <v>0</v>
      </c>
      <c r="T49" s="385">
        <v>0</v>
      </c>
      <c r="U49" s="385">
        <v>0</v>
      </c>
      <c r="V49" s="385">
        <v>0</v>
      </c>
      <c r="W49" s="385">
        <v>0</v>
      </c>
      <c r="X49" s="385">
        <v>0</v>
      </c>
      <c r="Y49" s="385">
        <v>4.25</v>
      </c>
      <c r="Z49" s="387"/>
      <c r="AA49" s="387"/>
      <c r="AB49" s="387"/>
      <c r="AC49" s="385">
        <v>0</v>
      </c>
    </row>
    <row r="50" customHeight="1" spans="1:29">
      <c r="A50" s="346" t="s">
        <v>113</v>
      </c>
      <c r="B50" s="346" t="s">
        <v>114</v>
      </c>
      <c r="C50" s="346" t="s">
        <v>114</v>
      </c>
      <c r="D50" s="346" t="s">
        <v>275</v>
      </c>
      <c r="E50" s="346"/>
      <c r="F50" s="385">
        <v>4.94</v>
      </c>
      <c r="G50" s="387"/>
      <c r="H50" s="385">
        <v>0</v>
      </c>
      <c r="I50" s="387"/>
      <c r="J50" s="385">
        <v>0</v>
      </c>
      <c r="K50" s="387"/>
      <c r="L50" s="387"/>
      <c r="M50" s="385">
        <v>0</v>
      </c>
      <c r="N50" s="385">
        <v>0</v>
      </c>
      <c r="O50" s="387"/>
      <c r="P50" s="385">
        <v>4.94</v>
      </c>
      <c r="Q50" s="385">
        <v>0</v>
      </c>
      <c r="R50" s="385">
        <v>0</v>
      </c>
      <c r="S50" s="385">
        <v>0</v>
      </c>
      <c r="T50" s="385">
        <v>0</v>
      </c>
      <c r="U50" s="385">
        <v>0</v>
      </c>
      <c r="V50" s="385">
        <v>0</v>
      </c>
      <c r="W50" s="385">
        <v>0</v>
      </c>
      <c r="X50" s="385">
        <v>0</v>
      </c>
      <c r="Y50" s="385">
        <v>0</v>
      </c>
      <c r="Z50" s="387"/>
      <c r="AA50" s="387"/>
      <c r="AB50" s="387"/>
      <c r="AC50" s="385">
        <v>0</v>
      </c>
    </row>
    <row r="51" customHeight="1" spans="1:29">
      <c r="A51" s="346" t="s">
        <v>113</v>
      </c>
      <c r="B51" s="346" t="s">
        <v>114</v>
      </c>
      <c r="C51" s="346" t="s">
        <v>114</v>
      </c>
      <c r="D51" s="346" t="s">
        <v>275</v>
      </c>
      <c r="E51" s="346"/>
      <c r="F51" s="385">
        <v>0.37</v>
      </c>
      <c r="G51" s="387"/>
      <c r="H51" s="385">
        <v>0</v>
      </c>
      <c r="I51" s="387"/>
      <c r="J51" s="385">
        <v>0</v>
      </c>
      <c r="K51" s="387"/>
      <c r="L51" s="387"/>
      <c r="M51" s="385">
        <v>0</v>
      </c>
      <c r="N51" s="385">
        <v>0</v>
      </c>
      <c r="O51" s="387"/>
      <c r="P51" s="385">
        <v>0</v>
      </c>
      <c r="Q51" s="385">
        <v>0</v>
      </c>
      <c r="R51" s="385">
        <v>0</v>
      </c>
      <c r="S51" s="385">
        <v>0</v>
      </c>
      <c r="T51" s="385">
        <v>0</v>
      </c>
      <c r="U51" s="385">
        <v>0</v>
      </c>
      <c r="V51" s="385">
        <v>0</v>
      </c>
      <c r="W51" s="385">
        <v>0.37</v>
      </c>
      <c r="X51" s="385">
        <v>0</v>
      </c>
      <c r="Y51" s="385">
        <v>0</v>
      </c>
      <c r="Z51" s="387"/>
      <c r="AA51" s="387"/>
      <c r="AB51" s="387"/>
      <c r="AC51" s="385">
        <v>0</v>
      </c>
    </row>
    <row r="52" customHeight="1" spans="1:29">
      <c r="A52" s="346" t="s">
        <v>113</v>
      </c>
      <c r="B52" s="346" t="s">
        <v>114</v>
      </c>
      <c r="C52" s="346" t="s">
        <v>114</v>
      </c>
      <c r="D52" s="346" t="s">
        <v>275</v>
      </c>
      <c r="E52" s="346"/>
      <c r="F52" s="385">
        <v>15.07</v>
      </c>
      <c r="G52" s="387"/>
      <c r="H52" s="385">
        <v>15.07</v>
      </c>
      <c r="I52" s="387"/>
      <c r="J52" s="385">
        <v>0</v>
      </c>
      <c r="K52" s="387"/>
      <c r="L52" s="387"/>
      <c r="M52" s="385">
        <v>0</v>
      </c>
      <c r="N52" s="385">
        <v>0</v>
      </c>
      <c r="O52" s="387"/>
      <c r="P52" s="385">
        <v>0</v>
      </c>
      <c r="Q52" s="385">
        <v>0</v>
      </c>
      <c r="R52" s="385">
        <v>0</v>
      </c>
      <c r="S52" s="385">
        <v>0</v>
      </c>
      <c r="T52" s="385">
        <v>0</v>
      </c>
      <c r="U52" s="385">
        <v>0</v>
      </c>
      <c r="V52" s="385">
        <v>0</v>
      </c>
      <c r="W52" s="385">
        <v>0</v>
      </c>
      <c r="X52" s="385">
        <v>0</v>
      </c>
      <c r="Y52" s="385">
        <v>0</v>
      </c>
      <c r="Z52" s="387"/>
      <c r="AA52" s="387"/>
      <c r="AB52" s="387"/>
      <c r="AC52" s="385">
        <v>0</v>
      </c>
    </row>
    <row r="53" customHeight="1" spans="1:29">
      <c r="A53" s="346" t="s">
        <v>113</v>
      </c>
      <c r="B53" s="346" t="s">
        <v>114</v>
      </c>
      <c r="C53" s="346" t="s">
        <v>114</v>
      </c>
      <c r="D53" s="346" t="s">
        <v>275</v>
      </c>
      <c r="E53" s="346"/>
      <c r="F53" s="385">
        <v>9.61</v>
      </c>
      <c r="G53" s="387"/>
      <c r="H53" s="385">
        <v>0</v>
      </c>
      <c r="I53" s="387"/>
      <c r="J53" s="385">
        <v>0</v>
      </c>
      <c r="K53" s="387"/>
      <c r="L53" s="387"/>
      <c r="M53" s="385">
        <v>0</v>
      </c>
      <c r="N53" s="385">
        <v>9.61</v>
      </c>
      <c r="O53" s="387"/>
      <c r="P53" s="385">
        <v>0</v>
      </c>
      <c r="Q53" s="385">
        <v>0</v>
      </c>
      <c r="R53" s="385">
        <v>0</v>
      </c>
      <c r="S53" s="385">
        <v>0</v>
      </c>
      <c r="T53" s="385">
        <v>0</v>
      </c>
      <c r="U53" s="385">
        <v>0</v>
      </c>
      <c r="V53" s="385">
        <v>0</v>
      </c>
      <c r="W53" s="385">
        <v>0</v>
      </c>
      <c r="X53" s="385">
        <v>0</v>
      </c>
      <c r="Y53" s="385">
        <v>0</v>
      </c>
      <c r="Z53" s="387"/>
      <c r="AA53" s="387"/>
      <c r="AB53" s="387"/>
      <c r="AC53" s="385">
        <v>0</v>
      </c>
    </row>
    <row r="54" customHeight="1" spans="1:29">
      <c r="A54" s="346" t="s">
        <v>113</v>
      </c>
      <c r="B54" s="346" t="s">
        <v>114</v>
      </c>
      <c r="C54" s="346" t="s">
        <v>114</v>
      </c>
      <c r="D54" s="346" t="s">
        <v>275</v>
      </c>
      <c r="E54" s="346"/>
      <c r="F54" s="385">
        <v>1.97</v>
      </c>
      <c r="G54" s="387"/>
      <c r="H54" s="385">
        <v>0</v>
      </c>
      <c r="I54" s="387"/>
      <c r="J54" s="385">
        <v>0</v>
      </c>
      <c r="K54" s="387"/>
      <c r="L54" s="387"/>
      <c r="M54" s="385">
        <v>0</v>
      </c>
      <c r="N54" s="385">
        <v>0</v>
      </c>
      <c r="O54" s="387"/>
      <c r="P54" s="385">
        <v>0</v>
      </c>
      <c r="Q54" s="385">
        <v>1.97</v>
      </c>
      <c r="R54" s="385">
        <v>0</v>
      </c>
      <c r="S54" s="385">
        <v>0</v>
      </c>
      <c r="T54" s="385">
        <v>0</v>
      </c>
      <c r="U54" s="385">
        <v>0</v>
      </c>
      <c r="V54" s="385">
        <v>0</v>
      </c>
      <c r="W54" s="385">
        <v>0</v>
      </c>
      <c r="X54" s="385">
        <v>0</v>
      </c>
      <c r="Y54" s="385">
        <v>0</v>
      </c>
      <c r="Z54" s="387"/>
      <c r="AA54" s="387"/>
      <c r="AB54" s="387"/>
      <c r="AC54" s="385">
        <v>0</v>
      </c>
    </row>
    <row r="55" customHeight="1" spans="1:29">
      <c r="A55" s="346" t="s">
        <v>113</v>
      </c>
      <c r="B55" s="346" t="s">
        <v>114</v>
      </c>
      <c r="C55" s="346" t="s">
        <v>114</v>
      </c>
      <c r="D55" s="346" t="s">
        <v>275</v>
      </c>
      <c r="E55" s="346"/>
      <c r="F55" s="385">
        <v>9.61</v>
      </c>
      <c r="G55" s="387"/>
      <c r="H55" s="385">
        <v>0</v>
      </c>
      <c r="I55" s="387"/>
      <c r="J55" s="385">
        <v>0</v>
      </c>
      <c r="K55" s="387"/>
      <c r="L55" s="387"/>
      <c r="M55" s="385">
        <v>9.61</v>
      </c>
      <c r="N55" s="385">
        <v>0</v>
      </c>
      <c r="O55" s="387"/>
      <c r="P55" s="385">
        <v>0</v>
      </c>
      <c r="Q55" s="385">
        <v>0</v>
      </c>
      <c r="R55" s="385">
        <v>0</v>
      </c>
      <c r="S55" s="385">
        <v>0</v>
      </c>
      <c r="T55" s="385">
        <v>0</v>
      </c>
      <c r="U55" s="385">
        <v>0</v>
      </c>
      <c r="V55" s="385">
        <v>0</v>
      </c>
      <c r="W55" s="385">
        <v>0</v>
      </c>
      <c r="X55" s="385">
        <v>0</v>
      </c>
      <c r="Y55" s="385">
        <v>0</v>
      </c>
      <c r="Z55" s="387"/>
      <c r="AA55" s="387"/>
      <c r="AB55" s="387"/>
      <c r="AC55" s="385">
        <v>0</v>
      </c>
    </row>
    <row r="56" customHeight="1" spans="1:29">
      <c r="A56" s="346" t="s">
        <v>113</v>
      </c>
      <c r="B56" s="346" t="s">
        <v>114</v>
      </c>
      <c r="C56" s="346" t="s">
        <v>114</v>
      </c>
      <c r="D56" s="346" t="s">
        <v>275</v>
      </c>
      <c r="E56" s="346"/>
      <c r="F56" s="385">
        <v>0.13</v>
      </c>
      <c r="G56" s="387"/>
      <c r="H56" s="385">
        <v>0</v>
      </c>
      <c r="I56" s="387"/>
      <c r="J56" s="385">
        <v>0</v>
      </c>
      <c r="K56" s="387"/>
      <c r="L56" s="387"/>
      <c r="M56" s="385">
        <v>0</v>
      </c>
      <c r="N56" s="385">
        <v>0</v>
      </c>
      <c r="O56" s="387"/>
      <c r="P56" s="385">
        <v>0</v>
      </c>
      <c r="Q56" s="385">
        <v>0</v>
      </c>
      <c r="R56" s="385">
        <v>0</v>
      </c>
      <c r="S56" s="385">
        <v>0</v>
      </c>
      <c r="T56" s="385">
        <v>0.12</v>
      </c>
      <c r="U56" s="385">
        <v>0</v>
      </c>
      <c r="V56" s="385">
        <v>0</v>
      </c>
      <c r="W56" s="385">
        <v>0</v>
      </c>
      <c r="X56" s="385">
        <v>0</v>
      </c>
      <c r="Y56" s="385">
        <v>0</v>
      </c>
      <c r="Z56" s="387"/>
      <c r="AA56" s="387"/>
      <c r="AB56" s="387"/>
      <c r="AC56" s="385">
        <v>0</v>
      </c>
    </row>
    <row r="57" customHeight="1" spans="1:29">
      <c r="A57" s="346" t="s">
        <v>113</v>
      </c>
      <c r="B57" s="346" t="s">
        <v>114</v>
      </c>
      <c r="C57" s="346" t="s">
        <v>114</v>
      </c>
      <c r="D57" s="346" t="s">
        <v>275</v>
      </c>
      <c r="E57" s="346"/>
      <c r="F57" s="385">
        <v>0.35</v>
      </c>
      <c r="G57" s="387"/>
      <c r="H57" s="385">
        <v>0</v>
      </c>
      <c r="I57" s="387"/>
      <c r="J57" s="385">
        <v>0</v>
      </c>
      <c r="K57" s="387"/>
      <c r="L57" s="387"/>
      <c r="M57" s="385">
        <v>0</v>
      </c>
      <c r="N57" s="385">
        <v>0</v>
      </c>
      <c r="O57" s="387"/>
      <c r="P57" s="385">
        <v>0</v>
      </c>
      <c r="Q57" s="385">
        <v>0</v>
      </c>
      <c r="R57" s="385">
        <v>0</v>
      </c>
      <c r="S57" s="385">
        <v>0</v>
      </c>
      <c r="T57" s="385">
        <v>0</v>
      </c>
      <c r="U57" s="385">
        <v>0.35</v>
      </c>
      <c r="V57" s="385">
        <v>0</v>
      </c>
      <c r="W57" s="385">
        <v>0</v>
      </c>
      <c r="X57" s="385">
        <v>0</v>
      </c>
      <c r="Y57" s="385">
        <v>0</v>
      </c>
      <c r="Z57" s="387"/>
      <c r="AA57" s="387"/>
      <c r="AB57" s="387"/>
      <c r="AC57" s="385">
        <v>0</v>
      </c>
    </row>
    <row r="58" customHeight="1" spans="1:29">
      <c r="A58" s="346"/>
      <c r="B58" s="346"/>
      <c r="C58" s="346"/>
      <c r="D58" s="346" t="s">
        <v>103</v>
      </c>
      <c r="E58" s="346"/>
      <c r="F58" s="385">
        <v>28.83</v>
      </c>
      <c r="G58" s="387"/>
      <c r="H58" s="385">
        <v>10.94</v>
      </c>
      <c r="I58" s="387"/>
      <c r="J58" s="385">
        <v>0</v>
      </c>
      <c r="K58" s="387"/>
      <c r="L58" s="387"/>
      <c r="M58" s="385">
        <v>7.54</v>
      </c>
      <c r="N58" s="385">
        <v>0</v>
      </c>
      <c r="O58" s="387"/>
      <c r="P58" s="385">
        <v>3.7</v>
      </c>
      <c r="Q58" s="385">
        <v>1.48</v>
      </c>
      <c r="R58" s="385">
        <v>1.3</v>
      </c>
      <c r="S58" s="385">
        <v>0.44</v>
      </c>
      <c r="T58" s="385">
        <v>0.05</v>
      </c>
      <c r="U58" s="385">
        <v>0.22</v>
      </c>
      <c r="V58" s="385">
        <v>0.12</v>
      </c>
      <c r="W58" s="385">
        <v>0.27</v>
      </c>
      <c r="X58" s="385">
        <v>0</v>
      </c>
      <c r="Y58" s="385">
        <v>2.77</v>
      </c>
      <c r="Z58" s="387"/>
      <c r="AA58" s="387"/>
      <c r="AB58" s="387"/>
      <c r="AC58" s="385">
        <v>0</v>
      </c>
    </row>
    <row r="59" customHeight="1" spans="1:29">
      <c r="A59" s="346" t="s">
        <v>113</v>
      </c>
      <c r="B59" s="346" t="s">
        <v>114</v>
      </c>
      <c r="C59" s="346" t="s">
        <v>114</v>
      </c>
      <c r="D59" s="346" t="s">
        <v>276</v>
      </c>
      <c r="E59" s="346"/>
      <c r="F59" s="385">
        <v>1.3</v>
      </c>
      <c r="G59" s="387"/>
      <c r="H59" s="385">
        <v>0</v>
      </c>
      <c r="I59" s="387"/>
      <c r="J59" s="385">
        <v>0</v>
      </c>
      <c r="K59" s="387"/>
      <c r="L59" s="387"/>
      <c r="M59" s="385">
        <v>0</v>
      </c>
      <c r="N59" s="385">
        <v>0</v>
      </c>
      <c r="O59" s="387"/>
      <c r="P59" s="385">
        <v>0</v>
      </c>
      <c r="Q59" s="385">
        <v>0</v>
      </c>
      <c r="R59" s="385">
        <v>1.3</v>
      </c>
      <c r="S59" s="385">
        <v>0</v>
      </c>
      <c r="T59" s="385">
        <v>0</v>
      </c>
      <c r="U59" s="385">
        <v>0</v>
      </c>
      <c r="V59" s="385">
        <v>0</v>
      </c>
      <c r="W59" s="385">
        <v>0</v>
      </c>
      <c r="X59" s="385">
        <v>0</v>
      </c>
      <c r="Y59" s="385">
        <v>0</v>
      </c>
      <c r="Z59" s="387"/>
      <c r="AA59" s="387"/>
      <c r="AB59" s="387"/>
      <c r="AC59" s="385">
        <v>0</v>
      </c>
    </row>
    <row r="60" customHeight="1" spans="1:29">
      <c r="A60" s="346" t="s">
        <v>113</v>
      </c>
      <c r="B60" s="346" t="s">
        <v>114</v>
      </c>
      <c r="C60" s="346" t="s">
        <v>114</v>
      </c>
      <c r="D60" s="346" t="s">
        <v>276</v>
      </c>
      <c r="E60" s="346"/>
      <c r="F60" s="385">
        <v>1.5</v>
      </c>
      <c r="G60" s="387"/>
      <c r="H60" s="385">
        <v>0</v>
      </c>
      <c r="I60" s="387"/>
      <c r="J60" s="385">
        <v>0</v>
      </c>
      <c r="K60" s="387"/>
      <c r="L60" s="387"/>
      <c r="M60" s="385">
        <v>0</v>
      </c>
      <c r="N60" s="385">
        <v>0</v>
      </c>
      <c r="O60" s="387"/>
      <c r="P60" s="385">
        <v>0</v>
      </c>
      <c r="Q60" s="385">
        <v>1.48</v>
      </c>
      <c r="R60" s="385">
        <v>0</v>
      </c>
      <c r="S60" s="385">
        <v>0</v>
      </c>
      <c r="T60" s="385">
        <v>0</v>
      </c>
      <c r="U60" s="385">
        <v>0</v>
      </c>
      <c r="V60" s="385">
        <v>0</v>
      </c>
      <c r="W60" s="385">
        <v>0</v>
      </c>
      <c r="X60" s="385">
        <v>0</v>
      </c>
      <c r="Y60" s="385">
        <v>0</v>
      </c>
      <c r="Z60" s="387"/>
      <c r="AA60" s="387"/>
      <c r="AB60" s="387"/>
      <c r="AC60" s="385">
        <v>0</v>
      </c>
    </row>
    <row r="61" customHeight="1" spans="1:29">
      <c r="A61" s="346" t="s">
        <v>113</v>
      </c>
      <c r="B61" s="346" t="s">
        <v>114</v>
      </c>
      <c r="C61" s="346" t="s">
        <v>114</v>
      </c>
      <c r="D61" s="346" t="s">
        <v>276</v>
      </c>
      <c r="E61" s="346"/>
      <c r="F61" s="385">
        <v>0.12</v>
      </c>
      <c r="G61" s="387"/>
      <c r="H61" s="385">
        <v>0</v>
      </c>
      <c r="I61" s="387"/>
      <c r="J61" s="385">
        <v>0</v>
      </c>
      <c r="K61" s="387"/>
      <c r="L61" s="387"/>
      <c r="M61" s="385">
        <v>0</v>
      </c>
      <c r="N61" s="385">
        <v>0</v>
      </c>
      <c r="O61" s="387"/>
      <c r="P61" s="385">
        <v>0</v>
      </c>
      <c r="Q61" s="385">
        <v>0</v>
      </c>
      <c r="R61" s="385">
        <v>0</v>
      </c>
      <c r="S61" s="385">
        <v>0</v>
      </c>
      <c r="T61" s="385">
        <v>0</v>
      </c>
      <c r="U61" s="385">
        <v>0</v>
      </c>
      <c r="V61" s="385">
        <v>0.12</v>
      </c>
      <c r="W61" s="385">
        <v>0</v>
      </c>
      <c r="X61" s="385">
        <v>0</v>
      </c>
      <c r="Y61" s="385">
        <v>0</v>
      </c>
      <c r="Z61" s="387"/>
      <c r="AA61" s="387"/>
      <c r="AB61" s="387"/>
      <c r="AC61" s="385">
        <v>0</v>
      </c>
    </row>
    <row r="62" customHeight="1" spans="1:29">
      <c r="A62" s="346" t="s">
        <v>113</v>
      </c>
      <c r="B62" s="346" t="s">
        <v>114</v>
      </c>
      <c r="C62" s="346" t="s">
        <v>114</v>
      </c>
      <c r="D62" s="346" t="s">
        <v>276</v>
      </c>
      <c r="E62" s="346"/>
      <c r="F62" s="385">
        <v>0.44</v>
      </c>
      <c r="G62" s="387"/>
      <c r="H62" s="385">
        <v>0</v>
      </c>
      <c r="I62" s="387"/>
      <c r="J62" s="385">
        <v>0</v>
      </c>
      <c r="K62" s="387"/>
      <c r="L62" s="387"/>
      <c r="M62" s="385">
        <v>0</v>
      </c>
      <c r="N62" s="385">
        <v>0</v>
      </c>
      <c r="O62" s="387"/>
      <c r="P62" s="385">
        <v>0</v>
      </c>
      <c r="Q62" s="385">
        <v>0</v>
      </c>
      <c r="R62" s="385">
        <v>0</v>
      </c>
      <c r="S62" s="385">
        <v>0.44</v>
      </c>
      <c r="T62" s="385">
        <v>0</v>
      </c>
      <c r="U62" s="385">
        <v>0</v>
      </c>
      <c r="V62" s="385">
        <v>0</v>
      </c>
      <c r="W62" s="385">
        <v>0</v>
      </c>
      <c r="X62" s="385">
        <v>0</v>
      </c>
      <c r="Y62" s="385">
        <v>0</v>
      </c>
      <c r="Z62" s="387"/>
      <c r="AA62" s="387"/>
      <c r="AB62" s="387"/>
      <c r="AC62" s="385">
        <v>0</v>
      </c>
    </row>
    <row r="63" customHeight="1" spans="1:29">
      <c r="A63" s="346" t="s">
        <v>113</v>
      </c>
      <c r="B63" s="130" t="s">
        <v>114</v>
      </c>
      <c r="C63" s="130" t="s">
        <v>114</v>
      </c>
      <c r="D63" s="130" t="s">
        <v>94</v>
      </c>
      <c r="E63" s="130" t="s">
        <v>201</v>
      </c>
      <c r="F63" s="388">
        <v>466.22</v>
      </c>
      <c r="G63" s="362">
        <v>270.73</v>
      </c>
      <c r="H63" s="385">
        <v>150.77</v>
      </c>
      <c r="I63" s="387"/>
      <c r="J63" s="385">
        <v>2.38</v>
      </c>
      <c r="K63" s="387"/>
      <c r="L63" s="387">
        <v>20</v>
      </c>
      <c r="M63" s="385">
        <v>39.92</v>
      </c>
      <c r="N63" s="385">
        <v>72.44</v>
      </c>
      <c r="O63" s="387">
        <v>101.96</v>
      </c>
      <c r="P63" s="385">
        <v>52.68</v>
      </c>
      <c r="Q63" s="385">
        <v>19.61</v>
      </c>
      <c r="R63" s="385">
        <v>18.3</v>
      </c>
      <c r="S63" s="385">
        <v>1.14</v>
      </c>
      <c r="T63" s="385">
        <v>1.45</v>
      </c>
      <c r="U63" s="385">
        <v>3.54</v>
      </c>
      <c r="V63" s="385">
        <v>1.62</v>
      </c>
      <c r="W63" s="385">
        <v>3.71</v>
      </c>
      <c r="X63" s="385">
        <v>0</v>
      </c>
      <c r="Y63" s="385">
        <v>36.84</v>
      </c>
      <c r="Z63" s="387">
        <v>36.76</v>
      </c>
      <c r="AA63" s="405"/>
      <c r="AB63" s="387"/>
      <c r="AC63" s="385">
        <v>56.6</v>
      </c>
    </row>
    <row r="64" customHeight="1" spans="1:29">
      <c r="A64" s="130" t="s">
        <v>113</v>
      </c>
      <c r="B64" s="130" t="s">
        <v>114</v>
      </c>
      <c r="C64" s="131" t="s">
        <v>114</v>
      </c>
      <c r="D64" s="131" t="s">
        <v>95</v>
      </c>
      <c r="E64" s="134" t="s">
        <v>136</v>
      </c>
      <c r="F64" s="133">
        <v>104.12</v>
      </c>
      <c r="G64" s="387">
        <v>50.89</v>
      </c>
      <c r="H64" s="385">
        <v>28.51</v>
      </c>
      <c r="I64" s="387"/>
      <c r="J64" s="385">
        <v>2.38</v>
      </c>
      <c r="K64" s="387"/>
      <c r="L64" s="387">
        <v>20</v>
      </c>
      <c r="M64" s="385"/>
      <c r="N64" s="385"/>
      <c r="O64" s="387">
        <v>17.82</v>
      </c>
      <c r="P64" s="385">
        <v>9.02</v>
      </c>
      <c r="Q64" s="385">
        <v>3.61</v>
      </c>
      <c r="R64" s="385">
        <v>3.16</v>
      </c>
      <c r="S64" s="385">
        <v>1.14</v>
      </c>
      <c r="T64" s="385">
        <v>0.3</v>
      </c>
      <c r="U64" s="385"/>
      <c r="V64" s="385"/>
      <c r="W64" s="385">
        <v>0.68</v>
      </c>
      <c r="X64" s="385"/>
      <c r="Y64" s="385">
        <v>5.41</v>
      </c>
      <c r="Z64" s="405">
        <v>30</v>
      </c>
      <c r="AA64" s="405"/>
      <c r="AB64" s="387"/>
      <c r="AC64" s="385">
        <v>30</v>
      </c>
    </row>
    <row r="65" customHeight="1" spans="1:29">
      <c r="A65" s="130" t="s">
        <v>113</v>
      </c>
      <c r="B65" s="130" t="s">
        <v>114</v>
      </c>
      <c r="C65" s="136" t="s">
        <v>115</v>
      </c>
      <c r="D65" s="131" t="s">
        <v>97</v>
      </c>
      <c r="E65" s="137" t="s">
        <v>98</v>
      </c>
      <c r="F65" s="133">
        <v>93.22</v>
      </c>
      <c r="G65" s="387">
        <v>56.06</v>
      </c>
      <c r="H65" s="385">
        <v>32.9</v>
      </c>
      <c r="I65" s="387"/>
      <c r="J65" s="385"/>
      <c r="K65" s="387"/>
      <c r="L65" s="387"/>
      <c r="M65" s="385">
        <v>15.22</v>
      </c>
      <c r="N65" s="385"/>
      <c r="O65" s="387">
        <v>21.67</v>
      </c>
      <c r="P65" s="385">
        <v>10.91</v>
      </c>
      <c r="Q65" s="385">
        <v>4.22</v>
      </c>
      <c r="R65" s="385">
        <v>4.31</v>
      </c>
      <c r="S65" s="385"/>
      <c r="T65" s="385">
        <v>0.21</v>
      </c>
      <c r="U65" s="385">
        <v>0.7</v>
      </c>
      <c r="V65" s="385">
        <v>0.51</v>
      </c>
      <c r="W65" s="385">
        <v>0.81</v>
      </c>
      <c r="X65" s="385"/>
      <c r="Y65" s="385">
        <v>8.73</v>
      </c>
      <c r="Z65" s="405">
        <v>6.76</v>
      </c>
      <c r="AA65" s="387"/>
      <c r="AB65" s="387"/>
      <c r="AC65" s="385">
        <v>6.76</v>
      </c>
    </row>
    <row r="66" customHeight="1" spans="1:29">
      <c r="A66" s="130" t="s">
        <v>113</v>
      </c>
      <c r="B66" s="130" t="s">
        <v>114</v>
      </c>
      <c r="C66" s="136" t="s">
        <v>116</v>
      </c>
      <c r="D66" s="131" t="s">
        <v>99</v>
      </c>
      <c r="E66" s="137" t="s">
        <v>100</v>
      </c>
      <c r="F66" s="133">
        <v>167.66</v>
      </c>
      <c r="G66" s="387">
        <v>111.55</v>
      </c>
      <c r="H66" s="385">
        <v>63.35</v>
      </c>
      <c r="I66" s="387"/>
      <c r="J66" s="385"/>
      <c r="K66" s="387"/>
      <c r="L66" s="387"/>
      <c r="M66" s="385">
        <v>8</v>
      </c>
      <c r="N66" s="385">
        <v>40.2</v>
      </c>
      <c r="O66" s="387">
        <v>40.43</v>
      </c>
      <c r="P66" s="385">
        <v>20.91</v>
      </c>
      <c r="Q66" s="385">
        <v>8.37</v>
      </c>
      <c r="R66" s="385">
        <v>7.32</v>
      </c>
      <c r="S66" s="385"/>
      <c r="T66" s="385">
        <v>0.32</v>
      </c>
      <c r="U66" s="385">
        <v>1.27</v>
      </c>
      <c r="V66" s="385">
        <v>0.67</v>
      </c>
      <c r="W66" s="385">
        <v>1.57</v>
      </c>
      <c r="X66" s="385"/>
      <c r="Y66" s="385">
        <v>15.68</v>
      </c>
      <c r="Z66" s="387"/>
      <c r="AA66" s="387"/>
      <c r="AB66" s="387"/>
      <c r="AC66" s="385"/>
    </row>
    <row r="67" customHeight="1" spans="1:29">
      <c r="A67" s="130" t="s">
        <v>113</v>
      </c>
      <c r="B67" s="130" t="s">
        <v>114</v>
      </c>
      <c r="C67" s="136" t="s">
        <v>114</v>
      </c>
      <c r="D67" s="131" t="s">
        <v>101</v>
      </c>
      <c r="E67" s="137" t="s">
        <v>102</v>
      </c>
      <c r="F67" s="133">
        <v>72.43</v>
      </c>
      <c r="G67" s="387">
        <v>33.84</v>
      </c>
      <c r="H67" s="385">
        <v>15.07</v>
      </c>
      <c r="I67" s="387"/>
      <c r="J67" s="385"/>
      <c r="K67" s="387"/>
      <c r="L67" s="387"/>
      <c r="M67" s="385">
        <v>9.16</v>
      </c>
      <c r="N67" s="385">
        <v>9.61</v>
      </c>
      <c r="O67" s="387">
        <v>14.5</v>
      </c>
      <c r="P67" s="385">
        <v>8.14</v>
      </c>
      <c r="Q67" s="385">
        <v>1.97</v>
      </c>
      <c r="R67" s="385">
        <v>2.22</v>
      </c>
      <c r="S67" s="385"/>
      <c r="T67" s="385">
        <v>0.13</v>
      </c>
      <c r="U67" s="385">
        <v>1.35</v>
      </c>
      <c r="V67" s="385">
        <v>0.32</v>
      </c>
      <c r="W67" s="385">
        <v>0.37</v>
      </c>
      <c r="X67" s="385"/>
      <c r="Y67" s="385">
        <v>4.25</v>
      </c>
      <c r="Z67" s="385">
        <v>19.84</v>
      </c>
      <c r="AA67" s="387"/>
      <c r="AB67" s="387"/>
      <c r="AC67" s="385">
        <v>19.84</v>
      </c>
    </row>
    <row r="68" customHeight="1" spans="1:29">
      <c r="A68" s="130" t="s">
        <v>113</v>
      </c>
      <c r="B68" s="130" t="s">
        <v>114</v>
      </c>
      <c r="C68" s="136" t="s">
        <v>114</v>
      </c>
      <c r="D68" s="131" t="s">
        <v>103</v>
      </c>
      <c r="E68" s="140" t="s">
        <v>104</v>
      </c>
      <c r="F68" s="133">
        <v>28.79</v>
      </c>
      <c r="G68" s="387">
        <v>18.48</v>
      </c>
      <c r="H68" s="385">
        <v>10.94</v>
      </c>
      <c r="I68" s="387"/>
      <c r="J68" s="385"/>
      <c r="K68" s="387"/>
      <c r="L68" s="387"/>
      <c r="M68" s="385">
        <v>7.54</v>
      </c>
      <c r="N68" s="385"/>
      <c r="O68" s="387">
        <v>7.54</v>
      </c>
      <c r="P68" s="385">
        <v>3.7</v>
      </c>
      <c r="Q68" s="385">
        <v>1.44</v>
      </c>
      <c r="R68" s="385">
        <v>1.29</v>
      </c>
      <c r="S68" s="385"/>
      <c r="T68" s="385">
        <v>0.49</v>
      </c>
      <c r="U68" s="385">
        <v>0.22</v>
      </c>
      <c r="V68" s="385">
        <v>0.12</v>
      </c>
      <c r="W68" s="385">
        <v>0.28</v>
      </c>
      <c r="X68" s="385"/>
      <c r="Y68" s="385">
        <v>2.77</v>
      </c>
      <c r="Z68" s="387"/>
      <c r="AA68" s="387"/>
      <c r="AB68" s="387"/>
      <c r="AC68" s="385"/>
    </row>
  </sheetData>
  <sheetProtection formatCells="0" formatColumns="0" formatRows="0"/>
  <mergeCells count="35">
    <mergeCell ref="A2:AC2"/>
    <mergeCell ref="AB3:AC3"/>
    <mergeCell ref="A4:C4"/>
    <mergeCell ref="G4:N4"/>
    <mergeCell ref="O4:X4"/>
    <mergeCell ref="Z4:AC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4:Y6"/>
    <mergeCell ref="Z5:Z6"/>
    <mergeCell ref="AA5:AA6"/>
    <mergeCell ref="AB5:AB6"/>
    <mergeCell ref="AC5:AC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D7" sqref="D7:E12"/>
    </sheetView>
  </sheetViews>
  <sheetFormatPr defaultColWidth="9" defaultRowHeight="14.25"/>
  <cols>
    <col min="1" max="3" width="5.375" customWidth="1"/>
    <col min="5" max="5" width="24.75" customWidth="1"/>
    <col min="6" max="6" width="12.5" customWidth="1"/>
  </cols>
  <sheetData>
    <row r="1" customHeight="1" spans="14:14">
      <c r="N1" t="s">
        <v>277</v>
      </c>
    </row>
    <row r="2" ht="33" customHeight="1" spans="1:14">
      <c r="A2" s="355" t="s">
        <v>278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</row>
    <row r="3" customHeight="1" spans="13:14">
      <c r="M3" s="313" t="s">
        <v>77</v>
      </c>
      <c r="N3" s="313"/>
    </row>
    <row r="4" ht="22.5" customHeight="1" spans="1:14">
      <c r="A4" s="306" t="s">
        <v>107</v>
      </c>
      <c r="B4" s="306"/>
      <c r="C4" s="306"/>
      <c r="D4" s="127" t="s">
        <v>139</v>
      </c>
      <c r="E4" s="127" t="s">
        <v>79</v>
      </c>
      <c r="F4" s="127" t="s">
        <v>80</v>
      </c>
      <c r="G4" s="127" t="s">
        <v>141</v>
      </c>
      <c r="H4" s="127"/>
      <c r="I4" s="127"/>
      <c r="J4" s="127"/>
      <c r="K4" s="127"/>
      <c r="L4" s="127" t="s">
        <v>145</v>
      </c>
      <c r="M4" s="127"/>
      <c r="N4" s="127"/>
    </row>
    <row r="5" ht="17.25" customHeight="1" spans="1:14">
      <c r="A5" s="127" t="s">
        <v>110</v>
      </c>
      <c r="B5" s="141" t="s">
        <v>111</v>
      </c>
      <c r="C5" s="127" t="s">
        <v>112</v>
      </c>
      <c r="D5" s="127"/>
      <c r="E5" s="127"/>
      <c r="F5" s="127"/>
      <c r="G5" s="127" t="s">
        <v>198</v>
      </c>
      <c r="H5" s="127" t="s">
        <v>199</v>
      </c>
      <c r="I5" s="127" t="s">
        <v>154</v>
      </c>
      <c r="J5" s="127" t="s">
        <v>155</v>
      </c>
      <c r="K5" s="127" t="s">
        <v>156</v>
      </c>
      <c r="L5" s="127" t="s">
        <v>198</v>
      </c>
      <c r="M5" s="127" t="s">
        <v>126</v>
      </c>
      <c r="N5" s="127" t="s">
        <v>200</v>
      </c>
    </row>
    <row r="6" ht="20.25" customHeight="1" spans="1:14">
      <c r="A6" s="127"/>
      <c r="B6" s="141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="77" customFormat="1" ht="29.25" customHeight="1" spans="1:14">
      <c r="A7" s="346" t="s">
        <v>113</v>
      </c>
      <c r="B7" s="130" t="s">
        <v>114</v>
      </c>
      <c r="C7" s="130" t="s">
        <v>114</v>
      </c>
      <c r="D7" s="130" t="s">
        <v>94</v>
      </c>
      <c r="E7" s="130" t="s">
        <v>201</v>
      </c>
      <c r="F7" s="307">
        <v>466.22</v>
      </c>
      <c r="G7" s="307">
        <v>466.22</v>
      </c>
      <c r="H7" s="356">
        <v>270.82</v>
      </c>
      <c r="I7" s="360" t="s">
        <v>202</v>
      </c>
      <c r="J7" s="360" t="s">
        <v>203</v>
      </c>
      <c r="K7" s="307">
        <v>56.6</v>
      </c>
      <c r="L7" s="359"/>
      <c r="M7" s="359"/>
      <c r="N7" s="359"/>
    </row>
    <row r="8" ht="29.25" customHeight="1" spans="1:14">
      <c r="A8" s="130" t="s">
        <v>113</v>
      </c>
      <c r="B8" s="130" t="s">
        <v>114</v>
      </c>
      <c r="C8" s="131" t="s">
        <v>114</v>
      </c>
      <c r="D8" s="131" t="s">
        <v>95</v>
      </c>
      <c r="E8" s="134" t="s">
        <v>136</v>
      </c>
      <c r="F8" s="307">
        <v>104.12</v>
      </c>
      <c r="G8" s="307">
        <v>104.12</v>
      </c>
      <c r="H8" s="306">
        <v>50.89</v>
      </c>
      <c r="I8" s="307">
        <v>17.82</v>
      </c>
      <c r="J8" s="307">
        <v>5.41</v>
      </c>
      <c r="K8" s="307">
        <v>30</v>
      </c>
      <c r="L8" s="359"/>
      <c r="M8" s="359"/>
      <c r="N8" s="359"/>
    </row>
    <row r="9" ht="29.25" customHeight="1" spans="1:14">
      <c r="A9" s="130" t="s">
        <v>113</v>
      </c>
      <c r="B9" s="130" t="s">
        <v>114</v>
      </c>
      <c r="C9" s="136" t="s">
        <v>115</v>
      </c>
      <c r="D9" s="131" t="s">
        <v>97</v>
      </c>
      <c r="E9" s="137" t="s">
        <v>98</v>
      </c>
      <c r="F9" s="307">
        <v>93.22</v>
      </c>
      <c r="G9" s="307">
        <v>93.22</v>
      </c>
      <c r="H9" s="306">
        <v>56.06</v>
      </c>
      <c r="I9" s="307">
        <v>21.67</v>
      </c>
      <c r="J9" s="307">
        <v>8.73</v>
      </c>
      <c r="K9" s="307">
        <v>6.76</v>
      </c>
      <c r="L9" s="359"/>
      <c r="M9" s="359"/>
      <c r="N9" s="359"/>
    </row>
    <row r="10" ht="29.25" customHeight="1" spans="1:14">
      <c r="A10" s="130" t="s">
        <v>113</v>
      </c>
      <c r="B10" s="130" t="s">
        <v>114</v>
      </c>
      <c r="C10" s="136" t="s">
        <v>116</v>
      </c>
      <c r="D10" s="131" t="s">
        <v>99</v>
      </c>
      <c r="E10" s="137" t="s">
        <v>100</v>
      </c>
      <c r="F10" s="307">
        <v>167.66</v>
      </c>
      <c r="G10" s="307">
        <v>167.66</v>
      </c>
      <c r="H10" s="306">
        <v>111.55</v>
      </c>
      <c r="I10" s="307">
        <v>40.43</v>
      </c>
      <c r="J10" s="307">
        <v>15.68</v>
      </c>
      <c r="K10" s="307"/>
      <c r="L10" s="359"/>
      <c r="M10" s="359"/>
      <c r="N10" s="359"/>
    </row>
    <row r="11" ht="29.25" customHeight="1" spans="1:14">
      <c r="A11" s="130" t="s">
        <v>113</v>
      </c>
      <c r="B11" s="130" t="s">
        <v>114</v>
      </c>
      <c r="C11" s="136" t="s">
        <v>114</v>
      </c>
      <c r="D11" s="131" t="s">
        <v>101</v>
      </c>
      <c r="E11" s="137" t="s">
        <v>102</v>
      </c>
      <c r="F11" s="307">
        <v>72.43</v>
      </c>
      <c r="G11" s="307">
        <v>72.43</v>
      </c>
      <c r="H11" s="306">
        <v>33.84</v>
      </c>
      <c r="I11" s="307">
        <v>14.5</v>
      </c>
      <c r="J11" s="307">
        <v>4.25</v>
      </c>
      <c r="K11" s="307">
        <v>19.84</v>
      </c>
      <c r="L11" s="359"/>
      <c r="M11" s="359"/>
      <c r="N11" s="359"/>
    </row>
    <row r="12" ht="29.25" customHeight="1" spans="1:14">
      <c r="A12" s="130" t="s">
        <v>113</v>
      </c>
      <c r="B12" s="130" t="s">
        <v>114</v>
      </c>
      <c r="C12" s="136" t="s">
        <v>114</v>
      </c>
      <c r="D12" s="131" t="s">
        <v>103</v>
      </c>
      <c r="E12" s="140" t="s">
        <v>104</v>
      </c>
      <c r="F12" s="307">
        <v>28.79</v>
      </c>
      <c r="G12" s="307">
        <v>28.79</v>
      </c>
      <c r="H12" s="306">
        <v>18.48</v>
      </c>
      <c r="I12" s="307">
        <v>7.54</v>
      </c>
      <c r="J12" s="307">
        <v>2.77</v>
      </c>
      <c r="K12" s="307"/>
      <c r="L12" s="359"/>
      <c r="M12" s="359"/>
      <c r="N12" s="359"/>
    </row>
    <row r="13" ht="29.25" customHeight="1" spans="1:14">
      <c r="A13" s="357"/>
      <c r="B13" s="357"/>
      <c r="C13" s="357"/>
      <c r="D13" s="358"/>
      <c r="E13" s="357"/>
      <c r="F13" s="359"/>
      <c r="G13" s="359"/>
      <c r="H13" s="359"/>
      <c r="I13" s="359"/>
      <c r="J13" s="359"/>
      <c r="K13" s="359"/>
      <c r="L13" s="359"/>
      <c r="M13" s="359"/>
      <c r="N13" s="359"/>
    </row>
    <row r="14" ht="29.25" customHeight="1" spans="1:14">
      <c r="A14" s="357"/>
      <c r="B14" s="357"/>
      <c r="C14" s="357"/>
      <c r="D14" s="358"/>
      <c r="E14" s="357"/>
      <c r="F14" s="359"/>
      <c r="G14" s="359"/>
      <c r="H14" s="359"/>
      <c r="I14" s="359"/>
      <c r="J14" s="359"/>
      <c r="K14" s="359"/>
      <c r="L14" s="359"/>
      <c r="M14" s="359"/>
      <c r="N14" s="359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4"/>
  <sheetViews>
    <sheetView showGridLines="0" showZeros="0" workbookViewId="0">
      <selection activeCell="C10" sqref="C10"/>
    </sheetView>
  </sheetViews>
  <sheetFormatPr defaultColWidth="6.75" defaultRowHeight="23.1" customHeight="1"/>
  <cols>
    <col min="1" max="3" width="4" style="339" customWidth="1"/>
    <col min="4" max="4" width="9.625" style="339" customWidth="1"/>
    <col min="5" max="5" width="21.875" style="339" customWidth="1"/>
    <col min="6" max="6" width="8.625" style="339" customWidth="1"/>
    <col min="7" max="15" width="7.25" style="339" customWidth="1"/>
    <col min="16" max="17" width="7" style="339" customWidth="1"/>
    <col min="18" max="26" width="7.25" style="339" customWidth="1"/>
    <col min="27" max="27" width="6.875" style="339" customWidth="1"/>
    <col min="28" max="28" width="7.25" style="339" customWidth="1"/>
    <col min="29" max="16384" width="6.75" style="339"/>
  </cols>
  <sheetData>
    <row r="1" customHeight="1" spans="2:28"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Z1" s="353" t="s">
        <v>279</v>
      </c>
      <c r="AA1" s="353"/>
      <c r="AB1" s="353"/>
    </row>
    <row r="2" customHeight="1" spans="1:28">
      <c r="A2" s="341" t="s">
        <v>280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</row>
    <row r="3" customHeight="1" spans="1:28">
      <c r="A3" s="342"/>
      <c r="B3" s="342"/>
      <c r="C3" s="342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Z3" s="354" t="s">
        <v>77</v>
      </c>
      <c r="AA3" s="354"/>
      <c r="AB3" s="354"/>
    </row>
    <row r="4" customHeight="1" spans="1:28">
      <c r="A4" s="344" t="s">
        <v>107</v>
      </c>
      <c r="B4" s="344"/>
      <c r="C4" s="344"/>
      <c r="D4" s="345" t="s">
        <v>78</v>
      </c>
      <c r="E4" s="345" t="s">
        <v>108</v>
      </c>
      <c r="F4" s="345" t="s">
        <v>206</v>
      </c>
      <c r="G4" s="345" t="s">
        <v>207</v>
      </c>
      <c r="H4" s="345" t="s">
        <v>208</v>
      </c>
      <c r="I4" s="345" t="s">
        <v>209</v>
      </c>
      <c r="J4" s="345" t="s">
        <v>210</v>
      </c>
      <c r="K4" s="345" t="s">
        <v>211</v>
      </c>
      <c r="L4" s="349" t="s">
        <v>212</v>
      </c>
      <c r="M4" s="345" t="s">
        <v>213</v>
      </c>
      <c r="N4" s="345" t="s">
        <v>214</v>
      </c>
      <c r="O4" s="345" t="s">
        <v>215</v>
      </c>
      <c r="P4" s="345" t="s">
        <v>216</v>
      </c>
      <c r="Q4" s="350" t="s">
        <v>217</v>
      </c>
      <c r="R4" s="345" t="s">
        <v>218</v>
      </c>
      <c r="S4" s="345" t="s">
        <v>219</v>
      </c>
      <c r="T4" s="345" t="s">
        <v>220</v>
      </c>
      <c r="U4" s="345" t="s">
        <v>221</v>
      </c>
      <c r="V4" s="345" t="s">
        <v>222</v>
      </c>
      <c r="W4" s="345" t="s">
        <v>223</v>
      </c>
      <c r="X4" s="345" t="s">
        <v>224</v>
      </c>
      <c r="Y4" s="345" t="s">
        <v>225</v>
      </c>
      <c r="Z4" s="345" t="s">
        <v>226</v>
      </c>
      <c r="AA4" s="345" t="s">
        <v>227</v>
      </c>
      <c r="AB4" s="345" t="s">
        <v>228</v>
      </c>
    </row>
    <row r="5" customHeight="1" spans="1:28">
      <c r="A5" s="345" t="s">
        <v>110</v>
      </c>
      <c r="B5" s="345" t="s">
        <v>111</v>
      </c>
      <c r="C5" s="345" t="s">
        <v>112</v>
      </c>
      <c r="D5" s="345"/>
      <c r="E5" s="345"/>
      <c r="F5" s="345"/>
      <c r="G5" s="345"/>
      <c r="H5" s="345"/>
      <c r="I5" s="345"/>
      <c r="J5" s="345"/>
      <c r="K5" s="345"/>
      <c r="L5" s="349"/>
      <c r="M5" s="345"/>
      <c r="N5" s="345"/>
      <c r="O5" s="345"/>
      <c r="P5" s="345"/>
      <c r="Q5" s="351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</row>
    <row r="6" customHeight="1" spans="1:28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9"/>
      <c r="M6" s="345"/>
      <c r="N6" s="345"/>
      <c r="O6" s="345"/>
      <c r="P6" s="345"/>
      <c r="Q6" s="352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</row>
    <row r="7" customHeight="1" spans="1:28">
      <c r="A7" s="344" t="s">
        <v>92</v>
      </c>
      <c r="B7" s="344" t="s">
        <v>92</v>
      </c>
      <c r="C7" s="344" t="s">
        <v>92</v>
      </c>
      <c r="D7" s="344" t="s">
        <v>92</v>
      </c>
      <c r="E7" s="344" t="s">
        <v>92</v>
      </c>
      <c r="F7" s="344">
        <v>1</v>
      </c>
      <c r="G7" s="344">
        <v>2</v>
      </c>
      <c r="H7" s="344">
        <v>3</v>
      </c>
      <c r="I7" s="344">
        <v>4</v>
      </c>
      <c r="J7" s="344">
        <v>5</v>
      </c>
      <c r="K7" s="344">
        <v>6</v>
      </c>
      <c r="L7" s="344">
        <v>7</v>
      </c>
      <c r="M7" s="344">
        <v>8</v>
      </c>
      <c r="N7" s="344">
        <v>9</v>
      </c>
      <c r="O7" s="344">
        <v>10</v>
      </c>
      <c r="P7" s="344">
        <v>11</v>
      </c>
      <c r="Q7" s="344">
        <v>12</v>
      </c>
      <c r="R7" s="344">
        <v>13</v>
      </c>
      <c r="S7" s="344">
        <v>14</v>
      </c>
      <c r="T7" s="344">
        <v>15</v>
      </c>
      <c r="U7" s="344">
        <v>16</v>
      </c>
      <c r="V7" s="344">
        <v>17</v>
      </c>
      <c r="W7" s="344">
        <v>18</v>
      </c>
      <c r="X7" s="344">
        <v>19</v>
      </c>
      <c r="Y7" s="344">
        <v>20</v>
      </c>
      <c r="Z7" s="344">
        <v>21</v>
      </c>
      <c r="AA7" s="344">
        <v>22</v>
      </c>
      <c r="AB7" s="344">
        <v>23</v>
      </c>
    </row>
    <row r="8" s="338" customFormat="1" customHeight="1" spans="1:28">
      <c r="A8" s="346" t="s">
        <v>113</v>
      </c>
      <c r="B8" s="130" t="s">
        <v>114</v>
      </c>
      <c r="C8" s="130" t="s">
        <v>114</v>
      </c>
      <c r="D8" s="130" t="s">
        <v>94</v>
      </c>
      <c r="E8" s="347" t="s">
        <v>201</v>
      </c>
      <c r="F8" s="347">
        <f t="shared" ref="F8:AB8" si="0">F9+F10+F11+F12+F13</f>
        <v>392.21</v>
      </c>
      <c r="G8" s="347">
        <f t="shared" si="0"/>
        <v>24.3</v>
      </c>
      <c r="H8" s="347">
        <f t="shared" si="0"/>
        <v>15.8</v>
      </c>
      <c r="I8" s="347">
        <f t="shared" si="0"/>
        <v>4.6</v>
      </c>
      <c r="J8" s="347">
        <f t="shared" si="0"/>
        <v>8.6</v>
      </c>
      <c r="K8" s="347">
        <f t="shared" si="0"/>
        <v>8.7</v>
      </c>
      <c r="L8" s="347">
        <f t="shared" si="0"/>
        <v>1</v>
      </c>
      <c r="M8" s="347">
        <f t="shared" si="0"/>
        <v>4</v>
      </c>
      <c r="N8" s="347">
        <f t="shared" si="0"/>
        <v>16.7</v>
      </c>
      <c r="O8" s="347">
        <f t="shared" si="0"/>
        <v>0</v>
      </c>
      <c r="P8" s="347">
        <f t="shared" si="0"/>
        <v>122.41</v>
      </c>
      <c r="Q8" s="347">
        <f t="shared" si="0"/>
        <v>3.5</v>
      </c>
      <c r="R8" s="347">
        <f t="shared" si="0"/>
        <v>4.5</v>
      </c>
      <c r="S8" s="347">
        <f t="shared" si="0"/>
        <v>5.3</v>
      </c>
      <c r="T8" s="347">
        <f t="shared" si="0"/>
        <v>16</v>
      </c>
      <c r="U8" s="347">
        <f t="shared" si="0"/>
        <v>14.03</v>
      </c>
      <c r="V8" s="347">
        <f t="shared" si="0"/>
        <v>9.8</v>
      </c>
      <c r="W8" s="347">
        <f t="shared" si="0"/>
        <v>11.65</v>
      </c>
      <c r="X8" s="347">
        <f t="shared" si="0"/>
        <v>6</v>
      </c>
      <c r="Y8" s="347">
        <f t="shared" si="0"/>
        <v>17.8</v>
      </c>
      <c r="Z8" s="347">
        <f t="shared" si="0"/>
        <v>6</v>
      </c>
      <c r="AA8" s="347">
        <f t="shared" si="0"/>
        <v>5</v>
      </c>
      <c r="AB8" s="347">
        <f t="shared" si="0"/>
        <v>88.32</v>
      </c>
    </row>
    <row r="9" s="338" customFormat="1" customHeight="1" spans="1:28">
      <c r="A9" s="130" t="s">
        <v>113</v>
      </c>
      <c r="B9" s="130" t="s">
        <v>114</v>
      </c>
      <c r="C9" s="131" t="s">
        <v>114</v>
      </c>
      <c r="D9" s="131" t="s">
        <v>95</v>
      </c>
      <c r="E9" s="332" t="s">
        <v>96</v>
      </c>
      <c r="F9" s="348">
        <f>G9+H9+I9+J9+K9+L9+M9+N9+P9+R9+S9+T9+U9+V9+X9+Y9+Z9+AA9+AB9</f>
        <v>159</v>
      </c>
      <c r="G9" s="130" t="s">
        <v>229</v>
      </c>
      <c r="H9" s="130" t="s">
        <v>230</v>
      </c>
      <c r="I9" s="130" t="s">
        <v>231</v>
      </c>
      <c r="J9" s="130" t="s">
        <v>232</v>
      </c>
      <c r="K9" s="130" t="s">
        <v>232</v>
      </c>
      <c r="L9" s="130" t="s">
        <v>233</v>
      </c>
      <c r="M9" s="335">
        <v>4</v>
      </c>
      <c r="N9" s="335">
        <v>7</v>
      </c>
      <c r="O9" s="335"/>
      <c r="P9" s="335">
        <v>45</v>
      </c>
      <c r="Q9" s="335"/>
      <c r="R9" s="335">
        <v>2</v>
      </c>
      <c r="S9" s="335">
        <v>1.5</v>
      </c>
      <c r="T9" s="335">
        <v>8</v>
      </c>
      <c r="U9" s="335">
        <v>4.9</v>
      </c>
      <c r="V9" s="335">
        <v>1.8</v>
      </c>
      <c r="W9" s="335"/>
      <c r="X9" s="335">
        <v>6</v>
      </c>
      <c r="Y9" s="335">
        <v>8.8</v>
      </c>
      <c r="Z9" s="335">
        <v>6</v>
      </c>
      <c r="AA9" s="335">
        <v>5</v>
      </c>
      <c r="AB9" s="335">
        <v>35</v>
      </c>
    </row>
    <row r="10" s="338" customFormat="1" customHeight="1" spans="1:28">
      <c r="A10" s="130" t="s">
        <v>113</v>
      </c>
      <c r="B10" s="130" t="s">
        <v>114</v>
      </c>
      <c r="C10" s="136" t="s">
        <v>115</v>
      </c>
      <c r="D10" s="131" t="s">
        <v>97</v>
      </c>
      <c r="E10" s="312" t="s">
        <v>98</v>
      </c>
      <c r="F10" s="335">
        <f>G10+H10+I10+J10+K10+N10+P10+Q10+R10+S10+T10+U10+V10+Y10+AB10</f>
        <v>81.09</v>
      </c>
      <c r="G10" s="336">
        <v>4.5</v>
      </c>
      <c r="H10" s="336">
        <v>3.5</v>
      </c>
      <c r="I10" s="336">
        <v>1.1</v>
      </c>
      <c r="J10" s="336">
        <v>2.2</v>
      </c>
      <c r="K10" s="336">
        <v>1.7</v>
      </c>
      <c r="L10" s="336"/>
      <c r="M10" s="336"/>
      <c r="N10" s="336">
        <v>6</v>
      </c>
      <c r="O10" s="336"/>
      <c r="P10" s="336">
        <v>23.5</v>
      </c>
      <c r="Q10" s="336">
        <v>3</v>
      </c>
      <c r="R10" s="336">
        <v>1</v>
      </c>
      <c r="S10" s="336">
        <v>1</v>
      </c>
      <c r="T10" s="336">
        <v>5</v>
      </c>
      <c r="U10" s="336">
        <v>1.09</v>
      </c>
      <c r="V10" s="336">
        <v>2</v>
      </c>
      <c r="W10" s="336"/>
      <c r="X10" s="336"/>
      <c r="Y10" s="336">
        <v>5</v>
      </c>
      <c r="Z10" s="335"/>
      <c r="AA10" s="335"/>
      <c r="AB10" s="335">
        <v>20.5</v>
      </c>
    </row>
    <row r="11" s="338" customFormat="1" customHeight="1" spans="1:28">
      <c r="A11" s="130" t="s">
        <v>113</v>
      </c>
      <c r="B11" s="130" t="s">
        <v>114</v>
      </c>
      <c r="C11" s="136" t="s">
        <v>116</v>
      </c>
      <c r="D11" s="131" t="s">
        <v>99</v>
      </c>
      <c r="E11" s="312" t="s">
        <v>100</v>
      </c>
      <c r="F11" s="335">
        <f>G11+H11+I11+J11+K11+P11+Q11+R11+S11+T11+U11+V11+W11+Y11+AB11</f>
        <v>75.92</v>
      </c>
      <c r="G11" s="336">
        <v>6</v>
      </c>
      <c r="H11" s="336">
        <v>3</v>
      </c>
      <c r="I11" s="336">
        <v>0.3</v>
      </c>
      <c r="J11" s="336">
        <v>1.5</v>
      </c>
      <c r="K11" s="336">
        <v>2.5</v>
      </c>
      <c r="L11" s="336"/>
      <c r="M11" s="336"/>
      <c r="N11" s="336"/>
      <c r="O11" s="336"/>
      <c r="P11" s="336">
        <v>33</v>
      </c>
      <c r="Q11" s="336">
        <v>0.5</v>
      </c>
      <c r="R11" s="336">
        <v>0.2</v>
      </c>
      <c r="S11" s="336">
        <v>1</v>
      </c>
      <c r="T11" s="336">
        <v>3</v>
      </c>
      <c r="U11" s="336">
        <v>4.9</v>
      </c>
      <c r="V11" s="336">
        <v>3</v>
      </c>
      <c r="W11" s="336">
        <v>7</v>
      </c>
      <c r="X11" s="336"/>
      <c r="Y11" s="336">
        <v>1.2</v>
      </c>
      <c r="Z11" s="335"/>
      <c r="AA11" s="335"/>
      <c r="AB11" s="335">
        <v>8.82</v>
      </c>
    </row>
    <row r="12" customHeight="1" spans="1:28">
      <c r="A12" s="130" t="s">
        <v>113</v>
      </c>
      <c r="B12" s="130" t="s">
        <v>114</v>
      </c>
      <c r="C12" s="136" t="s">
        <v>114</v>
      </c>
      <c r="D12" s="131" t="s">
        <v>101</v>
      </c>
      <c r="E12" s="312" t="s">
        <v>102</v>
      </c>
      <c r="F12" s="337">
        <f>G12+H12+I12+J12+K12+N12+P12+R12+U12+V12+W12+Y12+AB12</f>
        <v>68.6</v>
      </c>
      <c r="G12" s="337">
        <v>4.6</v>
      </c>
      <c r="H12" s="337">
        <v>2.3</v>
      </c>
      <c r="I12" s="337">
        <v>1.2</v>
      </c>
      <c r="J12" s="337">
        <v>1.9</v>
      </c>
      <c r="K12" s="337">
        <v>1.5</v>
      </c>
      <c r="L12" s="337"/>
      <c r="M12" s="337"/>
      <c r="N12" s="337">
        <v>3.7</v>
      </c>
      <c r="O12" s="337"/>
      <c r="P12" s="337">
        <v>20.91</v>
      </c>
      <c r="Q12" s="337"/>
      <c r="R12" s="337">
        <v>1.3</v>
      </c>
      <c r="S12" s="337">
        <v>1.8</v>
      </c>
      <c r="T12" s="337"/>
      <c r="U12" s="337">
        <v>2.74</v>
      </c>
      <c r="V12" s="337">
        <v>3</v>
      </c>
      <c r="W12" s="337">
        <v>4.65</v>
      </c>
      <c r="X12" s="337"/>
      <c r="Y12" s="337">
        <v>2.8</v>
      </c>
      <c r="Z12" s="337"/>
      <c r="AA12" s="337"/>
      <c r="AB12" s="337">
        <v>18</v>
      </c>
    </row>
    <row r="13" customHeight="1" spans="1:28">
      <c r="A13" s="130" t="s">
        <v>113</v>
      </c>
      <c r="B13" s="130" t="s">
        <v>114</v>
      </c>
      <c r="C13" s="136" t="s">
        <v>114</v>
      </c>
      <c r="D13" s="131" t="s">
        <v>103</v>
      </c>
      <c r="E13" s="140" t="s">
        <v>104</v>
      </c>
      <c r="F13" s="337">
        <v>7.6</v>
      </c>
      <c r="G13" s="337">
        <v>1.2</v>
      </c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>
        <v>0.4</v>
      </c>
      <c r="V13" s="337"/>
      <c r="W13" s="337"/>
      <c r="X13" s="337"/>
      <c r="Y13" s="337"/>
      <c r="Z13" s="337"/>
      <c r="AA13" s="337"/>
      <c r="AB13" s="337">
        <v>6</v>
      </c>
    </row>
    <row r="14" customHeight="1" spans="11:12">
      <c r="K14" s="338"/>
      <c r="L14" s="338"/>
    </row>
  </sheetData>
  <sheetProtection formatCells="0" formatColumns="0" formatRows="0"/>
  <mergeCells count="32">
    <mergeCell ref="Z1:AB1"/>
    <mergeCell ref="A2:AB2"/>
    <mergeCell ref="Z3:AB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showGridLines="0" showZeros="0" tabSelected="1" topLeftCell="H1" workbookViewId="0">
      <selection activeCell="D8" sqref="D8"/>
    </sheetView>
  </sheetViews>
  <sheetFormatPr defaultColWidth="9" defaultRowHeight="14.25"/>
  <cols>
    <col min="1" max="3" width="5.75" customWidth="1"/>
    <col min="5" max="5" width="23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281</v>
      </c>
    </row>
    <row r="2" ht="33.75" customHeight="1" spans="1:20">
      <c r="A2" s="122" t="s">
        <v>282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customHeight="1" spans="19:20">
      <c r="S3" s="313" t="s">
        <v>77</v>
      </c>
      <c r="T3" s="313"/>
    </row>
    <row r="4" ht="22.5" customHeight="1" spans="1:20">
      <c r="A4" s="331" t="s">
        <v>107</v>
      </c>
      <c r="B4" s="331"/>
      <c r="C4" s="331"/>
      <c r="D4" s="127" t="s">
        <v>254</v>
      </c>
      <c r="E4" s="127" t="s">
        <v>140</v>
      </c>
      <c r="F4" s="126" t="s">
        <v>206</v>
      </c>
      <c r="G4" s="127" t="s">
        <v>142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 t="s">
        <v>145</v>
      </c>
      <c r="S4" s="127"/>
      <c r="T4" s="127"/>
    </row>
    <row r="5" customHeight="1" spans="1:20">
      <c r="A5" s="331"/>
      <c r="B5" s="331"/>
      <c r="C5" s="331"/>
      <c r="D5" s="127"/>
      <c r="E5" s="127"/>
      <c r="F5" s="128"/>
      <c r="G5" s="127" t="s">
        <v>89</v>
      </c>
      <c r="H5" s="127" t="s">
        <v>238</v>
      </c>
      <c r="I5" s="127" t="s">
        <v>218</v>
      </c>
      <c r="J5" s="127" t="s">
        <v>219</v>
      </c>
      <c r="K5" s="127" t="s">
        <v>239</v>
      </c>
      <c r="L5" s="127" t="s">
        <v>240</v>
      </c>
      <c r="M5" s="127" t="s">
        <v>220</v>
      </c>
      <c r="N5" s="127" t="s">
        <v>241</v>
      </c>
      <c r="O5" s="127" t="s">
        <v>223</v>
      </c>
      <c r="P5" s="127" t="s">
        <v>242</v>
      </c>
      <c r="Q5" s="127" t="s">
        <v>243</v>
      </c>
      <c r="R5" s="127" t="s">
        <v>89</v>
      </c>
      <c r="S5" s="127" t="s">
        <v>244</v>
      </c>
      <c r="T5" s="127" t="s">
        <v>200</v>
      </c>
    </row>
    <row r="6" ht="42.75" customHeight="1" spans="1:20">
      <c r="A6" s="127" t="s">
        <v>110</v>
      </c>
      <c r="B6" s="127" t="s">
        <v>111</v>
      </c>
      <c r="C6" s="127" t="s">
        <v>112</v>
      </c>
      <c r="D6" s="127"/>
      <c r="E6" s="127"/>
      <c r="F6" s="129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="77" customFormat="1" ht="35.25" customHeight="1" spans="1:20">
      <c r="A7" s="130" t="s">
        <v>113</v>
      </c>
      <c r="B7" s="130" t="s">
        <v>114</v>
      </c>
      <c r="C7" s="131"/>
      <c r="D7" s="131" t="s">
        <v>94</v>
      </c>
      <c r="E7" s="332" t="s">
        <v>93</v>
      </c>
      <c r="F7" s="314">
        <f t="shared" ref="F7:Q7" si="0">F8+F9+F10+F11+F12</f>
        <v>392.21</v>
      </c>
      <c r="G7" s="314">
        <f t="shared" si="0"/>
        <v>392.21</v>
      </c>
      <c r="H7" s="314">
        <f t="shared" si="0"/>
        <v>83.7</v>
      </c>
      <c r="I7" s="314">
        <f t="shared" si="0"/>
        <v>4.5</v>
      </c>
      <c r="J7" s="314">
        <f t="shared" si="0"/>
        <v>5.3</v>
      </c>
      <c r="K7" s="314">
        <f t="shared" si="0"/>
        <v>0</v>
      </c>
      <c r="L7" s="314">
        <f t="shared" si="0"/>
        <v>36</v>
      </c>
      <c r="M7" s="314">
        <f t="shared" si="0"/>
        <v>16</v>
      </c>
      <c r="N7" s="314">
        <f t="shared" si="0"/>
        <v>0</v>
      </c>
      <c r="O7" s="314">
        <f t="shared" si="0"/>
        <v>11.65</v>
      </c>
      <c r="P7" s="314">
        <f t="shared" si="0"/>
        <v>122.41</v>
      </c>
      <c r="Q7" s="314">
        <f t="shared" si="0"/>
        <v>112.65</v>
      </c>
      <c r="R7" s="334"/>
      <c r="S7" s="334"/>
      <c r="T7" s="334"/>
    </row>
    <row r="8" s="77" customFormat="1" ht="35.25" customHeight="1" spans="1:20">
      <c r="A8" s="130" t="s">
        <v>113</v>
      </c>
      <c r="B8" s="130" t="s">
        <v>114</v>
      </c>
      <c r="C8" s="131" t="s">
        <v>114</v>
      </c>
      <c r="D8" s="131" t="s">
        <v>95</v>
      </c>
      <c r="E8" s="332" t="s">
        <v>96</v>
      </c>
      <c r="F8" s="333">
        <v>159</v>
      </c>
      <c r="G8" s="333">
        <v>159</v>
      </c>
      <c r="H8" s="333">
        <v>35</v>
      </c>
      <c r="I8" s="335">
        <v>2</v>
      </c>
      <c r="J8" s="335">
        <v>1.5</v>
      </c>
      <c r="K8" s="333"/>
      <c r="L8" s="333">
        <v>32.5</v>
      </c>
      <c r="M8" s="333">
        <v>8</v>
      </c>
      <c r="N8" s="333"/>
      <c r="O8" s="333"/>
      <c r="P8" s="333">
        <v>45</v>
      </c>
      <c r="Q8" s="333">
        <v>35</v>
      </c>
      <c r="R8" s="334"/>
      <c r="S8" s="334"/>
      <c r="T8" s="334"/>
    </row>
    <row r="9" s="77" customFormat="1" ht="35.25" customHeight="1" spans="1:20">
      <c r="A9" s="130" t="s">
        <v>113</v>
      </c>
      <c r="B9" s="130" t="s">
        <v>114</v>
      </c>
      <c r="C9" s="136" t="s">
        <v>115</v>
      </c>
      <c r="D9" s="131" t="s">
        <v>97</v>
      </c>
      <c r="E9" s="312" t="s">
        <v>98</v>
      </c>
      <c r="F9" s="333">
        <v>81.09</v>
      </c>
      <c r="G9" s="333">
        <v>81.09</v>
      </c>
      <c r="H9" s="333">
        <v>19</v>
      </c>
      <c r="I9" s="336">
        <v>1</v>
      </c>
      <c r="J9" s="336">
        <v>1</v>
      </c>
      <c r="K9" s="333"/>
      <c r="L9" s="333">
        <v>3</v>
      </c>
      <c r="M9" s="333">
        <v>5</v>
      </c>
      <c r="N9" s="333"/>
      <c r="O9" s="333"/>
      <c r="P9" s="333">
        <v>23.5</v>
      </c>
      <c r="Q9" s="333">
        <v>28.59</v>
      </c>
      <c r="R9" s="334"/>
      <c r="S9" s="334"/>
      <c r="T9" s="334"/>
    </row>
    <row r="10" s="77" customFormat="1" ht="35.25" customHeight="1" spans="1:20">
      <c r="A10" s="130" t="s">
        <v>113</v>
      </c>
      <c r="B10" s="130" t="s">
        <v>114</v>
      </c>
      <c r="C10" s="136" t="s">
        <v>116</v>
      </c>
      <c r="D10" s="131" t="s">
        <v>99</v>
      </c>
      <c r="E10" s="312" t="s">
        <v>100</v>
      </c>
      <c r="F10" s="333">
        <v>75.92</v>
      </c>
      <c r="G10" s="334">
        <v>75.92</v>
      </c>
      <c r="H10" s="334">
        <v>13.3</v>
      </c>
      <c r="I10" s="336">
        <v>0.2</v>
      </c>
      <c r="J10" s="336">
        <v>1</v>
      </c>
      <c r="K10" s="334"/>
      <c r="L10" s="334">
        <v>0.5</v>
      </c>
      <c r="M10" s="334">
        <v>3</v>
      </c>
      <c r="N10" s="334"/>
      <c r="O10" s="334">
        <v>7</v>
      </c>
      <c r="P10" s="334">
        <v>33</v>
      </c>
      <c r="Q10" s="334">
        <v>17.92</v>
      </c>
      <c r="R10" s="334"/>
      <c r="S10" s="334"/>
      <c r="T10" s="334"/>
    </row>
    <row r="11" ht="35.25" customHeight="1" spans="1:20">
      <c r="A11" s="130" t="s">
        <v>113</v>
      </c>
      <c r="B11" s="130" t="s">
        <v>114</v>
      </c>
      <c r="C11" s="136" t="s">
        <v>114</v>
      </c>
      <c r="D11" s="131" t="s">
        <v>101</v>
      </c>
      <c r="E11" s="312" t="s">
        <v>102</v>
      </c>
      <c r="F11" s="333">
        <v>68.6</v>
      </c>
      <c r="G11" s="334">
        <v>68.6</v>
      </c>
      <c r="H11" s="334">
        <v>15.2</v>
      </c>
      <c r="I11" s="337">
        <v>1.3</v>
      </c>
      <c r="J11" s="337">
        <v>1.8</v>
      </c>
      <c r="K11" s="334"/>
      <c r="L11" s="334"/>
      <c r="M11" s="334"/>
      <c r="N11" s="334"/>
      <c r="O11" s="334">
        <v>4.65</v>
      </c>
      <c r="P11" s="334">
        <v>20.91</v>
      </c>
      <c r="Q11" s="334">
        <v>24.74</v>
      </c>
      <c r="R11" s="334"/>
      <c r="S11" s="334"/>
      <c r="T11" s="334"/>
    </row>
    <row r="12" ht="35.25" customHeight="1" spans="1:20">
      <c r="A12" s="130" t="s">
        <v>113</v>
      </c>
      <c r="B12" s="130" t="s">
        <v>114</v>
      </c>
      <c r="C12" s="136" t="s">
        <v>114</v>
      </c>
      <c r="D12" s="131" t="s">
        <v>103</v>
      </c>
      <c r="E12" s="140" t="s">
        <v>104</v>
      </c>
      <c r="F12" s="333">
        <v>7.6</v>
      </c>
      <c r="G12" s="334">
        <v>7.6</v>
      </c>
      <c r="H12" s="334">
        <v>1.2</v>
      </c>
      <c r="I12" s="337"/>
      <c r="J12" s="95"/>
      <c r="K12" s="334"/>
      <c r="L12" s="334"/>
      <c r="M12" s="334"/>
      <c r="N12" s="334"/>
      <c r="O12" s="334"/>
      <c r="P12" s="334"/>
      <c r="Q12" s="334">
        <v>6.4</v>
      </c>
      <c r="R12" s="334"/>
      <c r="S12" s="334"/>
      <c r="T12" s="334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5"/>
  <sheetViews>
    <sheetView showGridLines="0" showZeros="0" workbookViewId="0">
      <selection activeCell="A9" sqref="A9:D10"/>
    </sheetView>
  </sheetViews>
  <sheetFormatPr defaultColWidth="9" defaultRowHeight="23.1" customHeight="1"/>
  <cols>
    <col min="1" max="3" width="4" style="316" customWidth="1"/>
    <col min="4" max="4" width="11.125" style="316" customWidth="1"/>
    <col min="5" max="5" width="30.125" style="316" customWidth="1"/>
    <col min="6" max="6" width="11.375" style="316" customWidth="1"/>
    <col min="7" max="12" width="10.375" style="316" customWidth="1"/>
    <col min="13" max="246" width="6.75" style="316" customWidth="1"/>
    <col min="247" max="252" width="6.75" style="317" customWidth="1"/>
    <col min="253" max="253" width="6.875" style="318" customWidth="1"/>
    <col min="254" max="16384" width="9" style="318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316" t="s">
        <v>283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319" t="s">
        <v>284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320"/>
      <c r="F3"/>
      <c r="G3"/>
      <c r="H3" s="320"/>
      <c r="I3"/>
      <c r="J3" s="327" t="s">
        <v>77</v>
      </c>
      <c r="K3" s="327"/>
      <c r="L3" s="327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321" t="s">
        <v>107</v>
      </c>
      <c r="B4" s="321"/>
      <c r="C4" s="321"/>
      <c r="D4" s="322" t="s">
        <v>139</v>
      </c>
      <c r="E4" s="322" t="s">
        <v>108</v>
      </c>
      <c r="F4" s="322" t="s">
        <v>206</v>
      </c>
      <c r="G4" s="323" t="s">
        <v>247</v>
      </c>
      <c r="H4" s="322" t="s">
        <v>248</v>
      </c>
      <c r="I4" s="322" t="s">
        <v>249</v>
      </c>
      <c r="J4" s="322" t="s">
        <v>250</v>
      </c>
      <c r="K4" s="322" t="s">
        <v>251</v>
      </c>
      <c r="L4" s="322" t="s">
        <v>228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322" t="s">
        <v>110</v>
      </c>
      <c r="B5" s="322" t="s">
        <v>111</v>
      </c>
      <c r="C5" s="322" t="s">
        <v>112</v>
      </c>
      <c r="D5" s="322"/>
      <c r="E5" s="322"/>
      <c r="F5" s="322"/>
      <c r="G5" s="323"/>
      <c r="H5" s="322"/>
      <c r="I5" s="322"/>
      <c r="J5" s="322"/>
      <c r="K5" s="322"/>
      <c r="L5" s="322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322"/>
      <c r="B6" s="322"/>
      <c r="C6" s="322"/>
      <c r="D6" s="322"/>
      <c r="E6" s="322"/>
      <c r="F6" s="322"/>
      <c r="G6" s="323"/>
      <c r="H6" s="322"/>
      <c r="I6" s="322"/>
      <c r="J6" s="322"/>
      <c r="K6" s="322"/>
      <c r="L6" s="322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324" t="s">
        <v>92</v>
      </c>
      <c r="B7" s="324" t="s">
        <v>92</v>
      </c>
      <c r="C7" s="324" t="s">
        <v>92</v>
      </c>
      <c r="D7" s="324" t="s">
        <v>92</v>
      </c>
      <c r="E7" s="324" t="s">
        <v>92</v>
      </c>
      <c r="F7" s="324">
        <v>1</v>
      </c>
      <c r="G7" s="321">
        <v>2</v>
      </c>
      <c r="H7" s="321">
        <v>3</v>
      </c>
      <c r="I7" s="321">
        <v>4</v>
      </c>
      <c r="J7" s="321">
        <v>5</v>
      </c>
      <c r="K7" s="324">
        <v>6</v>
      </c>
      <c r="L7" s="324">
        <v>7</v>
      </c>
      <c r="M7" s="3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315" customFormat="1" customHeight="1" spans="1:252">
      <c r="A8" s="130" t="s">
        <v>113</v>
      </c>
      <c r="B8" s="130" t="s">
        <v>114</v>
      </c>
      <c r="C8" s="131"/>
      <c r="D8" s="325">
        <v>405</v>
      </c>
      <c r="E8" s="131" t="s">
        <v>201</v>
      </c>
      <c r="F8" s="306">
        <f>L8+K8</f>
        <v>31.7</v>
      </c>
      <c r="G8" s="307"/>
      <c r="H8" s="307"/>
      <c r="I8" s="306"/>
      <c r="J8" s="325"/>
      <c r="K8" s="328">
        <v>4</v>
      </c>
      <c r="L8" s="314">
        <v>27.7</v>
      </c>
      <c r="M8" s="329"/>
      <c r="N8" s="320"/>
      <c r="O8" s="320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ht="26.25" customHeight="1" spans="1:252">
      <c r="A9" s="130" t="s">
        <v>113</v>
      </c>
      <c r="B9" s="130" t="s">
        <v>114</v>
      </c>
      <c r="C9" s="308" t="s">
        <v>114</v>
      </c>
      <c r="D9" s="326">
        <v>405001</v>
      </c>
      <c r="E9" s="309" t="s">
        <v>136</v>
      </c>
      <c r="F9" s="306">
        <f>L9+K9</f>
        <v>27.8</v>
      </c>
      <c r="G9" s="306"/>
      <c r="H9" s="310"/>
      <c r="I9" s="306"/>
      <c r="J9" s="326"/>
      <c r="K9" s="326">
        <v>4</v>
      </c>
      <c r="L9" s="307">
        <v>23.8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 s="130" t="s">
        <v>113</v>
      </c>
      <c r="B10" s="130" t="s">
        <v>114</v>
      </c>
      <c r="C10" s="311">
        <v>6</v>
      </c>
      <c r="D10" s="326">
        <v>405003</v>
      </c>
      <c r="E10" s="312" t="s">
        <v>100</v>
      </c>
      <c r="F10" s="306">
        <v>3.9</v>
      </c>
      <c r="G10" s="306"/>
      <c r="H10" s="306"/>
      <c r="I10" s="306"/>
      <c r="J10" s="326"/>
      <c r="K10" s="306"/>
      <c r="L10" s="306">
        <v>3.9</v>
      </c>
      <c r="M10" s="33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 s="130"/>
      <c r="B11" s="130"/>
      <c r="C11" s="136"/>
      <c r="D11" s="95"/>
      <c r="E11" s="95"/>
      <c r="F11" s="95"/>
      <c r="G11" s="95"/>
      <c r="H11" s="95"/>
      <c r="I11" s="95"/>
      <c r="J11" s="95"/>
      <c r="K11" s="95"/>
      <c r="L11" s="95"/>
      <c r="M11" s="33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33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33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33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33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showGridLines="0" showZeros="0" workbookViewId="0">
      <selection activeCell="E9" sqref="E9"/>
    </sheetView>
  </sheetViews>
  <sheetFormatPr defaultColWidth="9" defaultRowHeight="14.25"/>
  <cols>
    <col min="1" max="3" width="5.875" customWidth="1"/>
    <col min="4" max="4" width="15.75" customWidth="1"/>
    <col min="5" max="5" width="14.875" customWidth="1"/>
    <col min="6" max="6" width="10.375" customWidth="1"/>
  </cols>
  <sheetData>
    <row r="1" customHeight="1" spans="11:11">
      <c r="K1" t="s">
        <v>285</v>
      </c>
    </row>
    <row r="2" ht="31.5" customHeight="1" spans="1:11">
      <c r="A2" s="122" t="s">
        <v>286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customHeight="1" spans="10:11">
      <c r="J3" s="313" t="s">
        <v>77</v>
      </c>
      <c r="K3" s="313"/>
    </row>
    <row r="4" ht="33" customHeight="1" spans="1:11">
      <c r="A4" s="306" t="s">
        <v>107</v>
      </c>
      <c r="B4" s="306"/>
      <c r="C4" s="306"/>
      <c r="D4" s="127" t="s">
        <v>254</v>
      </c>
      <c r="E4" s="127" t="s">
        <v>140</v>
      </c>
      <c r="F4" s="127" t="s">
        <v>128</v>
      </c>
      <c r="G4" s="127"/>
      <c r="H4" s="127"/>
      <c r="I4" s="127"/>
      <c r="J4" s="127"/>
      <c r="K4" s="127"/>
    </row>
    <row r="5" customHeight="1" spans="1:11">
      <c r="A5" s="127" t="s">
        <v>110</v>
      </c>
      <c r="B5" s="127" t="s">
        <v>111</v>
      </c>
      <c r="C5" s="127" t="s">
        <v>112</v>
      </c>
      <c r="D5" s="127"/>
      <c r="E5" s="127"/>
      <c r="F5" s="127" t="s">
        <v>89</v>
      </c>
      <c r="G5" s="127" t="s">
        <v>255</v>
      </c>
      <c r="H5" s="127" t="s">
        <v>251</v>
      </c>
      <c r="I5" s="127" t="s">
        <v>256</v>
      </c>
      <c r="J5" s="127" t="s">
        <v>257</v>
      </c>
      <c r="K5" s="127" t="s">
        <v>258</v>
      </c>
    </row>
    <row r="6" ht="32.25" customHeight="1" spans="1:1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="77" customFormat="1" ht="24.75" customHeight="1" spans="1:11">
      <c r="A7" s="141"/>
      <c r="B7" s="141"/>
      <c r="C7" s="141"/>
      <c r="D7" s="131" t="s">
        <v>201</v>
      </c>
      <c r="E7" s="141"/>
      <c r="F7" s="306">
        <v>175.66</v>
      </c>
      <c r="G7" s="307"/>
      <c r="H7" s="307"/>
      <c r="I7" s="307"/>
      <c r="J7" s="306">
        <v>143.96</v>
      </c>
      <c r="K7" s="314">
        <v>27.7</v>
      </c>
    </row>
    <row r="8" ht="24" customHeight="1" spans="1:11">
      <c r="A8" s="130" t="s">
        <v>113</v>
      </c>
      <c r="B8" s="130" t="s">
        <v>114</v>
      </c>
      <c r="C8" s="308" t="s">
        <v>114</v>
      </c>
      <c r="D8" s="309" t="s">
        <v>136</v>
      </c>
      <c r="E8" s="95"/>
      <c r="F8" s="306">
        <v>171.76</v>
      </c>
      <c r="G8" s="306"/>
      <c r="H8" s="310">
        <v>4</v>
      </c>
      <c r="I8" s="306"/>
      <c r="J8" s="306">
        <v>143.96</v>
      </c>
      <c r="K8" s="307">
        <v>23.8</v>
      </c>
    </row>
    <row r="9" ht="24" customHeight="1" spans="1:11">
      <c r="A9" s="130" t="s">
        <v>113</v>
      </c>
      <c r="B9" s="130" t="s">
        <v>114</v>
      </c>
      <c r="C9" s="311">
        <v>6</v>
      </c>
      <c r="D9" s="312" t="s">
        <v>100</v>
      </c>
      <c r="E9" s="95"/>
      <c r="F9" s="306">
        <v>3.9</v>
      </c>
      <c r="G9" s="306"/>
      <c r="H9" s="306"/>
      <c r="I9" s="306"/>
      <c r="J9" s="306"/>
      <c r="K9" s="306">
        <v>3.9</v>
      </c>
    </row>
    <row r="10" ht="24" customHeight="1" spans="1:11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ht="13" customHeight="1"/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showGridLines="0" showZeros="0" workbookViewId="0">
      <selection activeCell="K13" sqref="K13"/>
    </sheetView>
  </sheetViews>
  <sheetFormatPr defaultColWidth="6.875" defaultRowHeight="12.75" customHeight="1"/>
  <cols>
    <col min="1" max="1" width="8.75" style="266" customWidth="1"/>
    <col min="2" max="2" width="15.875" style="266" customWidth="1"/>
    <col min="3" max="3" width="21.75" style="266" customWidth="1"/>
    <col min="4" max="5" width="11.125" style="266" customWidth="1"/>
    <col min="6" max="14" width="10.125" style="266" customWidth="1"/>
    <col min="15" max="255" width="6.875" style="266" customWidth="1"/>
    <col min="256" max="16384" width="6.875" style="266"/>
  </cols>
  <sheetData>
    <row r="1" ht="23.1" customHeight="1" spans="1:14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93"/>
      <c r="L1" s="295"/>
      <c r="N1" s="296" t="s">
        <v>287</v>
      </c>
    </row>
    <row r="2" ht="23.1" customHeight="1" spans="1:14">
      <c r="A2" s="268" t="s">
        <v>288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ht="23.1" customHeight="1" spans="1:14">
      <c r="A3" s="269"/>
      <c r="B3" s="270"/>
      <c r="C3" s="270"/>
      <c r="D3" s="269"/>
      <c r="E3" s="270"/>
      <c r="F3" s="270"/>
      <c r="G3" s="270"/>
      <c r="H3" s="269"/>
      <c r="I3" s="269"/>
      <c r="J3" s="269"/>
      <c r="K3" s="293"/>
      <c r="L3" s="297"/>
      <c r="N3" s="298" t="s">
        <v>77</v>
      </c>
    </row>
    <row r="4" ht="23.1" customHeight="1" spans="1:14">
      <c r="A4" s="271" t="s">
        <v>289</v>
      </c>
      <c r="B4" s="271" t="s">
        <v>140</v>
      </c>
      <c r="C4" s="272" t="s">
        <v>290</v>
      </c>
      <c r="D4" s="273" t="s">
        <v>109</v>
      </c>
      <c r="E4" s="274" t="s">
        <v>81</v>
      </c>
      <c r="F4" s="274"/>
      <c r="G4" s="274"/>
      <c r="H4" s="275" t="s">
        <v>82</v>
      </c>
      <c r="I4" s="271" t="s">
        <v>83</v>
      </c>
      <c r="J4" s="271" t="s">
        <v>84</v>
      </c>
      <c r="K4" s="271" t="s">
        <v>85</v>
      </c>
      <c r="L4" s="299" t="s">
        <v>86</v>
      </c>
      <c r="M4" s="300" t="s">
        <v>87</v>
      </c>
      <c r="N4" s="301" t="s">
        <v>88</v>
      </c>
    </row>
    <row r="5" ht="36" customHeight="1" spans="1:14">
      <c r="A5" s="271"/>
      <c r="B5" s="271"/>
      <c r="C5" s="272"/>
      <c r="D5" s="271"/>
      <c r="E5" s="276" t="s">
        <v>89</v>
      </c>
      <c r="F5" s="276" t="s">
        <v>90</v>
      </c>
      <c r="G5" s="276" t="s">
        <v>91</v>
      </c>
      <c r="H5" s="271"/>
      <c r="I5" s="271"/>
      <c r="J5" s="271"/>
      <c r="K5" s="271"/>
      <c r="L5" s="273"/>
      <c r="M5" s="300"/>
      <c r="N5" s="301"/>
    </row>
    <row r="6" ht="23.1" customHeight="1" spans="1:14">
      <c r="A6" s="277" t="s">
        <v>92</v>
      </c>
      <c r="B6" s="277" t="s">
        <v>92</v>
      </c>
      <c r="C6" s="277" t="s">
        <v>92</v>
      </c>
      <c r="D6" s="277">
        <v>1</v>
      </c>
      <c r="E6" s="277">
        <v>2</v>
      </c>
      <c r="F6" s="277">
        <v>3</v>
      </c>
      <c r="G6" s="277">
        <v>4</v>
      </c>
      <c r="H6" s="277">
        <v>5</v>
      </c>
      <c r="I6" s="277">
        <v>6</v>
      </c>
      <c r="J6" s="277">
        <v>7</v>
      </c>
      <c r="K6" s="277">
        <v>8</v>
      </c>
      <c r="L6" s="277">
        <v>9</v>
      </c>
      <c r="M6" s="302">
        <v>10</v>
      </c>
      <c r="N6" s="303">
        <v>11</v>
      </c>
    </row>
    <row r="7" s="265" customFormat="1" ht="23.25" customHeight="1" spans="1:14">
      <c r="A7" s="278"/>
      <c r="B7" s="279"/>
      <c r="C7" s="280" t="s">
        <v>201</v>
      </c>
      <c r="D7" s="133">
        <v>1508.59</v>
      </c>
      <c r="E7" s="133">
        <v>930.68</v>
      </c>
      <c r="F7" s="281">
        <v>892.08</v>
      </c>
      <c r="G7" s="133">
        <v>38.6</v>
      </c>
      <c r="H7" s="282"/>
      <c r="I7" s="282"/>
      <c r="J7" s="282"/>
      <c r="K7" s="133">
        <v>446.51</v>
      </c>
      <c r="L7" s="288">
        <v>0</v>
      </c>
      <c r="M7" s="133">
        <v>131.4</v>
      </c>
      <c r="N7" s="292"/>
    </row>
    <row r="8" ht="23.25" customHeight="1" spans="1:14">
      <c r="A8" s="278"/>
      <c r="B8" s="283" t="s">
        <v>95</v>
      </c>
      <c r="C8" s="284" t="s">
        <v>96</v>
      </c>
      <c r="D8" s="144">
        <v>649.88</v>
      </c>
      <c r="E8" s="133">
        <v>549.88</v>
      </c>
      <c r="F8" s="285">
        <v>549.88</v>
      </c>
      <c r="G8" s="144"/>
      <c r="H8" s="286"/>
      <c r="I8" s="286"/>
      <c r="J8" s="286">
        <v>0</v>
      </c>
      <c r="K8" s="144">
        <v>70</v>
      </c>
      <c r="L8" s="290"/>
      <c r="M8" s="144">
        <v>30</v>
      </c>
      <c r="N8" s="304">
        <v>0</v>
      </c>
    </row>
    <row r="9" ht="23.25" customHeight="1" spans="1:14">
      <c r="A9" s="278"/>
      <c r="B9" s="283" t="s">
        <v>97</v>
      </c>
      <c r="C9" s="137" t="s">
        <v>98</v>
      </c>
      <c r="D9" s="144">
        <v>174.29</v>
      </c>
      <c r="E9" s="133">
        <v>120.53</v>
      </c>
      <c r="F9" s="285">
        <v>87.53</v>
      </c>
      <c r="G9" s="144">
        <v>33</v>
      </c>
      <c r="H9" s="286"/>
      <c r="I9" s="286"/>
      <c r="J9" s="286">
        <v>0</v>
      </c>
      <c r="K9" s="144">
        <v>31.76</v>
      </c>
      <c r="L9" s="290"/>
      <c r="M9" s="144">
        <v>22</v>
      </c>
      <c r="N9" s="304">
        <v>0</v>
      </c>
    </row>
    <row r="10" ht="23.25" customHeight="1" spans="1:14">
      <c r="A10" s="278"/>
      <c r="B10" s="283" t="s">
        <v>99</v>
      </c>
      <c r="C10" s="137" t="s">
        <v>100</v>
      </c>
      <c r="D10" s="144">
        <v>506.98</v>
      </c>
      <c r="E10" s="133">
        <v>170.73</v>
      </c>
      <c r="F10" s="285">
        <v>170.73</v>
      </c>
      <c r="G10" s="144"/>
      <c r="H10" s="286"/>
      <c r="I10" s="286"/>
      <c r="J10" s="286">
        <v>0</v>
      </c>
      <c r="K10" s="144">
        <v>315.25</v>
      </c>
      <c r="L10" s="290"/>
      <c r="M10" s="144">
        <v>21</v>
      </c>
      <c r="N10" s="304">
        <v>0</v>
      </c>
    </row>
    <row r="11" ht="23.25" customHeight="1" spans="1:14">
      <c r="A11" s="278"/>
      <c r="B11" s="283" t="s">
        <v>101</v>
      </c>
      <c r="C11" s="137" t="s">
        <v>102</v>
      </c>
      <c r="D11" s="144">
        <v>141.04</v>
      </c>
      <c r="E11" s="133">
        <v>57.14</v>
      </c>
      <c r="F11" s="285">
        <v>51.54</v>
      </c>
      <c r="G11" s="144">
        <v>5.6</v>
      </c>
      <c r="H11" s="286"/>
      <c r="I11" s="286"/>
      <c r="J11" s="286">
        <v>0</v>
      </c>
      <c r="K11" s="144">
        <v>27.5</v>
      </c>
      <c r="L11" s="290"/>
      <c r="M11" s="144">
        <v>56.4</v>
      </c>
      <c r="N11" s="304">
        <v>0</v>
      </c>
    </row>
    <row r="12" ht="23.25" customHeight="1" spans="1:14">
      <c r="A12" s="278"/>
      <c r="B12" s="283" t="s">
        <v>103</v>
      </c>
      <c r="C12" s="287" t="s">
        <v>104</v>
      </c>
      <c r="D12" s="288">
        <v>36.4</v>
      </c>
      <c r="E12" s="288">
        <v>32.4</v>
      </c>
      <c r="F12" s="289">
        <v>32.4</v>
      </c>
      <c r="G12" s="290"/>
      <c r="H12" s="286"/>
      <c r="I12" s="286"/>
      <c r="J12" s="286">
        <v>0</v>
      </c>
      <c r="K12" s="290">
        <v>2</v>
      </c>
      <c r="L12" s="290">
        <v>0</v>
      </c>
      <c r="M12" s="290">
        <v>2</v>
      </c>
      <c r="N12" s="304">
        <v>0</v>
      </c>
    </row>
    <row r="13" ht="23.25" customHeight="1" spans="1:14">
      <c r="A13" s="278"/>
      <c r="B13" s="279"/>
      <c r="C13" s="280"/>
      <c r="D13" s="291"/>
      <c r="E13" s="292"/>
      <c r="F13" s="291"/>
      <c r="G13" s="282"/>
      <c r="H13" s="282"/>
      <c r="I13" s="282"/>
      <c r="J13" s="282"/>
      <c r="K13" s="282"/>
      <c r="L13" s="282"/>
      <c r="M13" s="282"/>
      <c r="N13" s="292"/>
    </row>
    <row r="14" ht="23.25" customHeight="1" spans="1:14">
      <c r="A14" s="278"/>
      <c r="B14" s="279"/>
      <c r="C14" s="280"/>
      <c r="D14" s="291"/>
      <c r="E14" s="292"/>
      <c r="F14" s="291"/>
      <c r="G14" s="282"/>
      <c r="H14" s="282"/>
      <c r="I14" s="282"/>
      <c r="J14" s="282"/>
      <c r="K14" s="282"/>
      <c r="L14" s="292"/>
      <c r="M14" s="305"/>
      <c r="N14" s="292"/>
    </row>
    <row r="15" ht="23.25" customHeight="1" spans="1:14">
      <c r="A15" s="278"/>
      <c r="B15" s="279"/>
      <c r="C15" s="280"/>
      <c r="D15" s="291"/>
      <c r="E15" s="292"/>
      <c r="F15" s="291"/>
      <c r="G15" s="282"/>
      <c r="H15" s="282"/>
      <c r="I15" s="282"/>
      <c r="J15" s="282"/>
      <c r="K15" s="282"/>
      <c r="L15" s="292"/>
      <c r="M15" s="305"/>
      <c r="N15" s="292"/>
    </row>
    <row r="16" ht="23.1" customHeight="1" spans="1:14">
      <c r="A16" s="293"/>
      <c r="B16" s="293"/>
      <c r="C16" s="293"/>
      <c r="D16" s="293"/>
      <c r="E16" s="293"/>
      <c r="F16" s="293"/>
      <c r="G16" s="294"/>
      <c r="H16" s="293"/>
      <c r="I16" s="293"/>
      <c r="J16" s="293"/>
      <c r="K16" s="293"/>
      <c r="L16" s="293"/>
      <c r="M16" s="293"/>
      <c r="N16" s="293"/>
    </row>
    <row r="17" ht="23.1" customHeight="1"/>
    <row r="18" ht="23.1" customHeight="1"/>
    <row r="19" ht="23.1" customHeight="1" spans="1:14">
      <c r="A19" s="293"/>
      <c r="B19" s="293"/>
      <c r="C19" s="293"/>
      <c r="D19" s="293"/>
      <c r="E19" s="293"/>
      <c r="F19" s="293"/>
      <c r="G19" s="293"/>
      <c r="H19" s="293"/>
      <c r="I19" s="294"/>
      <c r="J19" s="293"/>
      <c r="K19" s="293"/>
      <c r="L19" s="293"/>
      <c r="M19" s="293"/>
      <c r="N19" s="293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" style="220" customWidth="1"/>
    <col min="4" max="4" width="9.625" style="220" customWidth="1"/>
    <col min="5" max="5" width="23.125" style="220" customWidth="1"/>
    <col min="6" max="6" width="8.875" style="220" customWidth="1"/>
    <col min="7" max="7" width="8.125" style="220" customWidth="1"/>
    <col min="8" max="10" width="7.125" style="220" customWidth="1"/>
    <col min="11" max="11" width="7.75" style="220" customWidth="1"/>
    <col min="12" max="19" width="7.125" style="220" customWidth="1"/>
    <col min="20" max="21" width="7.25" style="220" customWidth="1"/>
    <col min="22" max="16384" width="9" style="220"/>
  </cols>
  <sheetData>
    <row r="1" ht="24.75" customHeight="1" spans="1:22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44"/>
      <c r="R1" s="244"/>
      <c r="S1" s="251"/>
      <c r="T1" s="251"/>
      <c r="U1" s="221" t="s">
        <v>291</v>
      </c>
      <c r="V1"/>
    </row>
    <row r="2" ht="24.75" customHeight="1" spans="1:22">
      <c r="A2" s="222" t="s">
        <v>292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/>
    </row>
    <row r="3" ht="24.75" customHeight="1" spans="1:22">
      <c r="A3" s="223"/>
      <c r="B3" s="224"/>
      <c r="C3" s="225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52"/>
      <c r="R3" s="252"/>
      <c r="S3" s="253"/>
      <c r="T3" s="254" t="s">
        <v>77</v>
      </c>
      <c r="U3" s="254"/>
      <c r="V3" s="255"/>
    </row>
    <row r="4" ht="24.75" customHeight="1" spans="1:22">
      <c r="A4" s="226" t="s">
        <v>119</v>
      </c>
      <c r="B4" s="226"/>
      <c r="C4" s="227"/>
      <c r="D4" s="228" t="s">
        <v>78</v>
      </c>
      <c r="E4" s="228" t="s">
        <v>108</v>
      </c>
      <c r="F4" s="229" t="s">
        <v>120</v>
      </c>
      <c r="G4" s="230" t="s">
        <v>121</v>
      </c>
      <c r="H4" s="226"/>
      <c r="I4" s="226"/>
      <c r="J4" s="227"/>
      <c r="K4" s="231" t="s">
        <v>122</v>
      </c>
      <c r="L4" s="247"/>
      <c r="M4" s="247"/>
      <c r="N4" s="247"/>
      <c r="O4" s="247"/>
      <c r="P4" s="247"/>
      <c r="Q4" s="247"/>
      <c r="R4" s="256"/>
      <c r="S4" s="257" t="s">
        <v>123</v>
      </c>
      <c r="T4" s="258" t="s">
        <v>124</v>
      </c>
      <c r="U4" s="258" t="s">
        <v>125</v>
      </c>
      <c r="V4" s="255"/>
    </row>
    <row r="5" ht="24.75" customHeight="1" spans="1:22">
      <c r="A5" s="231" t="s">
        <v>110</v>
      </c>
      <c r="B5" s="228" t="s">
        <v>111</v>
      </c>
      <c r="C5" s="228" t="s">
        <v>112</v>
      </c>
      <c r="D5" s="228"/>
      <c r="E5" s="228"/>
      <c r="F5" s="229"/>
      <c r="G5" s="228" t="s">
        <v>80</v>
      </c>
      <c r="H5" s="228" t="s">
        <v>126</v>
      </c>
      <c r="I5" s="228" t="s">
        <v>127</v>
      </c>
      <c r="J5" s="229" t="s">
        <v>128</v>
      </c>
      <c r="K5" s="248" t="s">
        <v>80</v>
      </c>
      <c r="L5" s="87" t="s">
        <v>129</v>
      </c>
      <c r="M5" s="87" t="s">
        <v>130</v>
      </c>
      <c r="N5" s="87" t="s">
        <v>131</v>
      </c>
      <c r="O5" s="87" t="s">
        <v>132</v>
      </c>
      <c r="P5" s="87" t="s">
        <v>133</v>
      </c>
      <c r="Q5" s="87" t="s">
        <v>134</v>
      </c>
      <c r="R5" s="87" t="s">
        <v>135</v>
      </c>
      <c r="S5" s="259"/>
      <c r="T5" s="258"/>
      <c r="U5" s="258"/>
      <c r="V5" s="255"/>
    </row>
    <row r="6" ht="30.75" customHeight="1" spans="1:22">
      <c r="A6" s="231"/>
      <c r="B6" s="228"/>
      <c r="C6" s="228"/>
      <c r="D6" s="228"/>
      <c r="E6" s="229"/>
      <c r="F6" s="232" t="s">
        <v>109</v>
      </c>
      <c r="G6" s="228"/>
      <c r="H6" s="228"/>
      <c r="I6" s="228"/>
      <c r="J6" s="229"/>
      <c r="K6" s="249"/>
      <c r="L6" s="87"/>
      <c r="M6" s="87"/>
      <c r="N6" s="87"/>
      <c r="O6" s="87"/>
      <c r="P6" s="87"/>
      <c r="Q6" s="87"/>
      <c r="R6" s="87"/>
      <c r="S6" s="260"/>
      <c r="T6" s="258"/>
      <c r="U6" s="258"/>
      <c r="V6"/>
    </row>
    <row r="7" ht="24.75" customHeight="1" spans="1:22">
      <c r="A7" s="233" t="s">
        <v>92</v>
      </c>
      <c r="B7" s="233" t="s">
        <v>92</v>
      </c>
      <c r="C7" s="233" t="s">
        <v>92</v>
      </c>
      <c r="D7" s="233" t="s">
        <v>92</v>
      </c>
      <c r="E7" s="233" t="s">
        <v>92</v>
      </c>
      <c r="F7" s="234">
        <v>1</v>
      </c>
      <c r="G7" s="233">
        <v>2</v>
      </c>
      <c r="H7" s="233">
        <v>3</v>
      </c>
      <c r="I7" s="233">
        <v>4</v>
      </c>
      <c r="J7" s="233">
        <v>5</v>
      </c>
      <c r="K7" s="233">
        <v>6</v>
      </c>
      <c r="L7" s="233">
        <v>7</v>
      </c>
      <c r="M7" s="233">
        <v>8</v>
      </c>
      <c r="N7" s="233">
        <v>9</v>
      </c>
      <c r="O7" s="233">
        <v>10</v>
      </c>
      <c r="P7" s="233">
        <v>11</v>
      </c>
      <c r="Q7" s="233">
        <v>12</v>
      </c>
      <c r="R7" s="233">
        <v>13</v>
      </c>
      <c r="S7" s="233">
        <v>14</v>
      </c>
      <c r="T7" s="234">
        <v>15</v>
      </c>
      <c r="U7" s="234">
        <v>16</v>
      </c>
      <c r="V7"/>
    </row>
    <row r="8" s="219" customFormat="1" ht="24.75" customHeight="1" spans="1:22">
      <c r="A8" s="235"/>
      <c r="B8" s="235"/>
      <c r="C8" s="236"/>
      <c r="D8" s="237"/>
      <c r="E8" s="238"/>
      <c r="F8" s="239"/>
      <c r="G8" s="240"/>
      <c r="H8" s="240"/>
      <c r="I8" s="240"/>
      <c r="J8" s="240"/>
      <c r="K8" s="240"/>
      <c r="L8" s="240"/>
      <c r="M8" s="250"/>
      <c r="N8" s="240"/>
      <c r="O8" s="240"/>
      <c r="P8" s="240"/>
      <c r="Q8" s="240"/>
      <c r="R8" s="240"/>
      <c r="S8" s="261"/>
      <c r="T8" s="261"/>
      <c r="U8" s="262"/>
      <c r="V8" s="77"/>
    </row>
    <row r="9" ht="24.75" customHeight="1" spans="1:22">
      <c r="A9" s="241"/>
      <c r="B9" s="241"/>
      <c r="C9" s="241"/>
      <c r="D9" s="241"/>
      <c r="E9" s="242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63"/>
      <c r="T9" s="263"/>
      <c r="U9" s="263"/>
      <c r="V9"/>
    </row>
    <row r="10" ht="18.95" customHeight="1" spans="1:22">
      <c r="A10" s="241"/>
      <c r="B10" s="241"/>
      <c r="C10" s="241"/>
      <c r="D10" s="241"/>
      <c r="E10" s="242"/>
      <c r="F10" s="243"/>
      <c r="G10" s="244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63"/>
      <c r="T10" s="263"/>
      <c r="U10" s="263"/>
      <c r="V10"/>
    </row>
    <row r="11" ht="18.95" customHeight="1" spans="1:22">
      <c r="A11" s="245"/>
      <c r="B11" s="241"/>
      <c r="C11" s="241"/>
      <c r="D11" s="241"/>
      <c r="E11" s="242"/>
      <c r="F11" s="243"/>
      <c r="G11" s="244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63"/>
      <c r="T11" s="263"/>
      <c r="U11" s="263"/>
      <c r="V11"/>
    </row>
    <row r="12" ht="18.95" customHeight="1" spans="1:22">
      <c r="A12" s="245"/>
      <c r="B12" s="241"/>
      <c r="C12" s="241"/>
      <c r="D12" s="241"/>
      <c r="E12" s="242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63"/>
      <c r="T12" s="263"/>
      <c r="U12" s="264"/>
      <c r="V12"/>
    </row>
    <row r="13" ht="18.95" customHeight="1" spans="1:22">
      <c r="A13" s="245"/>
      <c r="B13" s="245"/>
      <c r="C13" s="241"/>
      <c r="D13" s="241"/>
      <c r="E13" s="242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63"/>
      <c r="T13" s="263"/>
      <c r="U13" s="264"/>
      <c r="V13"/>
    </row>
    <row r="14" ht="18.95" customHeight="1" spans="1:22">
      <c r="A14" s="245"/>
      <c r="B14" s="245"/>
      <c r="C14" s="245"/>
      <c r="D14" s="241"/>
      <c r="E14" s="242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63"/>
      <c r="T14" s="263"/>
      <c r="U14" s="264"/>
      <c r="V14"/>
    </row>
    <row r="15" ht="18.95" customHeight="1" spans="1:22">
      <c r="A15" s="245"/>
      <c r="B15" s="245"/>
      <c r="C15" s="245"/>
      <c r="D15" s="241"/>
      <c r="E15" s="242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63"/>
      <c r="T15" s="264"/>
      <c r="U15" s="264"/>
      <c r="V15"/>
    </row>
    <row r="16" ht="18.95" customHeight="1" spans="1:22">
      <c r="A16" s="245"/>
      <c r="B16" s="245"/>
      <c r="C16" s="245"/>
      <c r="D16" s="245"/>
      <c r="E16" s="246"/>
      <c r="F16" s="243"/>
      <c r="G16" s="244"/>
      <c r="H16" s="244"/>
      <c r="I16" s="244"/>
      <c r="J16" s="244"/>
      <c r="K16" s="244"/>
      <c r="L16" s="244"/>
      <c r="M16" s="244"/>
      <c r="N16" s="244"/>
      <c r="O16" s="244"/>
      <c r="P16" s="243"/>
      <c r="Q16" s="243"/>
      <c r="R16" s="243"/>
      <c r="S16" s="264"/>
      <c r="T16" s="264"/>
      <c r="U16" s="264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47" t="s">
        <v>293</v>
      </c>
    </row>
    <row r="2" ht="24.75" customHeight="1" spans="1:21">
      <c r="A2" s="122" t="s">
        <v>294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ht="19.5" customHeight="1" spans="1:2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48" t="s">
        <v>77</v>
      </c>
      <c r="U3" s="148"/>
    </row>
    <row r="4" ht="27.75" customHeight="1" spans="1:21">
      <c r="A4" s="123" t="s">
        <v>119</v>
      </c>
      <c r="B4" s="124"/>
      <c r="C4" s="125"/>
      <c r="D4" s="126" t="s">
        <v>139</v>
      </c>
      <c r="E4" s="126" t="s">
        <v>140</v>
      </c>
      <c r="F4" s="126" t="s">
        <v>109</v>
      </c>
      <c r="G4" s="127" t="s">
        <v>141</v>
      </c>
      <c r="H4" s="127" t="s">
        <v>142</v>
      </c>
      <c r="I4" s="127" t="s">
        <v>143</v>
      </c>
      <c r="J4" s="127" t="s">
        <v>144</v>
      </c>
      <c r="K4" s="127" t="s">
        <v>145</v>
      </c>
      <c r="L4" s="127" t="s">
        <v>146</v>
      </c>
      <c r="M4" s="127" t="s">
        <v>130</v>
      </c>
      <c r="N4" s="127" t="s">
        <v>147</v>
      </c>
      <c r="O4" s="127" t="s">
        <v>128</v>
      </c>
      <c r="P4" s="127" t="s">
        <v>132</v>
      </c>
      <c r="Q4" s="127" t="s">
        <v>131</v>
      </c>
      <c r="R4" s="127" t="s">
        <v>148</v>
      </c>
      <c r="S4" s="127" t="s">
        <v>149</v>
      </c>
      <c r="T4" s="127" t="s">
        <v>150</v>
      </c>
      <c r="U4" s="127" t="s">
        <v>135</v>
      </c>
    </row>
    <row r="5" ht="13.5" customHeight="1" spans="1:21">
      <c r="A5" s="126" t="s">
        <v>110</v>
      </c>
      <c r="B5" s="126" t="s">
        <v>111</v>
      </c>
      <c r="C5" s="126" t="s">
        <v>112</v>
      </c>
      <c r="D5" s="128"/>
      <c r="E5" s="128"/>
      <c r="F5" s="128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ht="18" customHeight="1" spans="1:21">
      <c r="A6" s="129"/>
      <c r="B6" s="129"/>
      <c r="C6" s="129"/>
      <c r="D6" s="129"/>
      <c r="E6" s="129"/>
      <c r="F6" s="129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="77" customFormat="1" ht="29.25" customHeight="1" spans="1:21">
      <c r="A7" s="131"/>
      <c r="B7" s="131"/>
      <c r="C7" s="131"/>
      <c r="D7" s="131"/>
      <c r="E7" s="141"/>
      <c r="F7" s="142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" style="179" customWidth="1"/>
    <col min="4" max="4" width="9.625" style="179" customWidth="1"/>
    <col min="5" max="5" width="22.5" style="179" customWidth="1"/>
    <col min="6" max="7" width="8.5" style="179" customWidth="1"/>
    <col min="8" max="10" width="7.25" style="179" customWidth="1"/>
    <col min="11" max="11" width="8.5" style="179" customWidth="1"/>
    <col min="12" max="19" width="7.25" style="179" customWidth="1"/>
    <col min="20" max="21" width="7.75" style="179" customWidth="1"/>
    <col min="22" max="16384" width="9" style="179"/>
  </cols>
  <sheetData>
    <row r="1" ht="24.75" customHeight="1" spans="1:22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203"/>
      <c r="R1" s="203"/>
      <c r="S1" s="207"/>
      <c r="T1" s="207"/>
      <c r="U1" s="180" t="s">
        <v>295</v>
      </c>
      <c r="V1"/>
    </row>
    <row r="2" ht="24.75" customHeight="1" spans="1:22">
      <c r="A2" s="181" t="s">
        <v>296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/>
    </row>
    <row r="3" ht="24.75" customHeight="1" spans="1:22">
      <c r="A3" s="182"/>
      <c r="B3" s="183"/>
      <c r="C3" s="184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208"/>
      <c r="R3" s="208"/>
      <c r="S3" s="209"/>
      <c r="T3" s="210" t="s">
        <v>77</v>
      </c>
      <c r="U3" s="210"/>
      <c r="V3" s="211"/>
    </row>
    <row r="4" ht="24.75" customHeight="1" spans="1:22">
      <c r="A4" s="185" t="s">
        <v>119</v>
      </c>
      <c r="B4" s="185"/>
      <c r="C4" s="185"/>
      <c r="D4" s="186" t="s">
        <v>78</v>
      </c>
      <c r="E4" s="187" t="s">
        <v>108</v>
      </c>
      <c r="F4" s="187" t="s">
        <v>120</v>
      </c>
      <c r="G4" s="185" t="s">
        <v>121</v>
      </c>
      <c r="H4" s="185"/>
      <c r="I4" s="185"/>
      <c r="J4" s="187"/>
      <c r="K4" s="187" t="s">
        <v>122</v>
      </c>
      <c r="L4" s="186"/>
      <c r="M4" s="186"/>
      <c r="N4" s="186"/>
      <c r="O4" s="186"/>
      <c r="P4" s="186"/>
      <c r="Q4" s="186"/>
      <c r="R4" s="212"/>
      <c r="S4" s="213" t="s">
        <v>123</v>
      </c>
      <c r="T4" s="214" t="s">
        <v>124</v>
      </c>
      <c r="U4" s="214" t="s">
        <v>125</v>
      </c>
      <c r="V4" s="211"/>
    </row>
    <row r="5" ht="24.75" customHeight="1" spans="1:22">
      <c r="A5" s="188" t="s">
        <v>110</v>
      </c>
      <c r="B5" s="188" t="s">
        <v>111</v>
      </c>
      <c r="C5" s="188" t="s">
        <v>112</v>
      </c>
      <c r="D5" s="187"/>
      <c r="E5" s="187"/>
      <c r="F5" s="185"/>
      <c r="G5" s="188" t="s">
        <v>80</v>
      </c>
      <c r="H5" s="188" t="s">
        <v>126</v>
      </c>
      <c r="I5" s="188" t="s">
        <v>127</v>
      </c>
      <c r="J5" s="205" t="s">
        <v>128</v>
      </c>
      <c r="K5" s="206" t="s">
        <v>80</v>
      </c>
      <c r="L5" s="87" t="s">
        <v>129</v>
      </c>
      <c r="M5" s="87" t="s">
        <v>130</v>
      </c>
      <c r="N5" s="87" t="s">
        <v>131</v>
      </c>
      <c r="O5" s="87" t="s">
        <v>132</v>
      </c>
      <c r="P5" s="87" t="s">
        <v>133</v>
      </c>
      <c r="Q5" s="87" t="s">
        <v>134</v>
      </c>
      <c r="R5" s="87" t="s">
        <v>135</v>
      </c>
      <c r="S5" s="214"/>
      <c r="T5" s="214"/>
      <c r="U5" s="214"/>
      <c r="V5" s="211"/>
    </row>
    <row r="6" ht="30.75" customHeight="1" spans="1:22">
      <c r="A6" s="187"/>
      <c r="B6" s="187"/>
      <c r="C6" s="187"/>
      <c r="D6" s="187"/>
      <c r="E6" s="185"/>
      <c r="F6" s="189" t="s">
        <v>109</v>
      </c>
      <c r="G6" s="187"/>
      <c r="H6" s="187"/>
      <c r="I6" s="187"/>
      <c r="J6" s="185"/>
      <c r="K6" s="186"/>
      <c r="L6" s="87"/>
      <c r="M6" s="87"/>
      <c r="N6" s="87"/>
      <c r="O6" s="87"/>
      <c r="P6" s="87"/>
      <c r="Q6" s="87"/>
      <c r="R6" s="87"/>
      <c r="S6" s="214"/>
      <c r="T6" s="214"/>
      <c r="U6" s="214"/>
      <c r="V6"/>
    </row>
    <row r="7" ht="24.75" customHeight="1" spans="1:22">
      <c r="A7" s="190" t="s">
        <v>92</v>
      </c>
      <c r="B7" s="190" t="s">
        <v>92</v>
      </c>
      <c r="C7" s="190" t="s">
        <v>92</v>
      </c>
      <c r="D7" s="190" t="s">
        <v>92</v>
      </c>
      <c r="E7" s="190" t="s">
        <v>92</v>
      </c>
      <c r="F7" s="191">
        <v>1</v>
      </c>
      <c r="G7" s="190">
        <v>2</v>
      </c>
      <c r="H7" s="190">
        <v>3</v>
      </c>
      <c r="I7" s="190">
        <v>4</v>
      </c>
      <c r="J7" s="190">
        <v>5</v>
      </c>
      <c r="K7" s="190">
        <v>6</v>
      </c>
      <c r="L7" s="190">
        <v>7</v>
      </c>
      <c r="M7" s="190">
        <v>8</v>
      </c>
      <c r="N7" s="190">
        <v>9</v>
      </c>
      <c r="O7" s="190">
        <v>10</v>
      </c>
      <c r="P7" s="190">
        <v>11</v>
      </c>
      <c r="Q7" s="190">
        <v>12</v>
      </c>
      <c r="R7" s="190">
        <v>13</v>
      </c>
      <c r="S7" s="190">
        <v>14</v>
      </c>
      <c r="T7" s="191">
        <v>15</v>
      </c>
      <c r="U7" s="191">
        <v>16</v>
      </c>
      <c r="V7"/>
    </row>
    <row r="8" s="178" customFormat="1" ht="24.75" customHeight="1" spans="1:22">
      <c r="A8" s="192"/>
      <c r="B8" s="192"/>
      <c r="C8" s="193"/>
      <c r="D8" s="194"/>
      <c r="E8" s="195"/>
      <c r="F8" s="196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215"/>
      <c r="T8" s="215"/>
      <c r="U8" s="216"/>
      <c r="V8" s="77"/>
    </row>
    <row r="9" ht="27" customHeight="1" spans="1:22">
      <c r="A9" s="199"/>
      <c r="B9" s="199"/>
      <c r="C9" s="199"/>
      <c r="D9" s="199"/>
      <c r="E9" s="20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17"/>
      <c r="T9" s="217"/>
      <c r="U9" s="217"/>
      <c r="V9"/>
    </row>
    <row r="10" ht="18.95" customHeight="1" spans="1:22">
      <c r="A10" s="199"/>
      <c r="B10" s="199"/>
      <c r="C10" s="199"/>
      <c r="D10" s="199"/>
      <c r="E10" s="200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17"/>
      <c r="T10" s="217"/>
      <c r="U10" s="217"/>
      <c r="V10"/>
    </row>
    <row r="11" ht="18.95" customHeight="1" spans="1:22">
      <c r="A11" s="199"/>
      <c r="B11" s="199"/>
      <c r="C11" s="199"/>
      <c r="D11" s="199"/>
      <c r="E11" s="200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17"/>
      <c r="T11" s="217"/>
      <c r="U11" s="217"/>
      <c r="V11"/>
    </row>
    <row r="12" ht="18.95" customHeight="1" spans="1:22">
      <c r="A12" s="199"/>
      <c r="B12" s="199"/>
      <c r="C12" s="199"/>
      <c r="D12" s="199"/>
      <c r="E12" s="200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17"/>
      <c r="T12" s="217"/>
      <c r="U12" s="217"/>
      <c r="V12"/>
    </row>
    <row r="13" ht="18.95" customHeight="1" spans="1:22">
      <c r="A13" s="199"/>
      <c r="B13" s="199"/>
      <c r="C13" s="199"/>
      <c r="D13" s="199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17"/>
      <c r="T13" s="217"/>
      <c r="U13" s="218"/>
      <c r="V13"/>
    </row>
    <row r="14" ht="18.95" customHeight="1" spans="1:22">
      <c r="A14" s="202"/>
      <c r="B14" s="202"/>
      <c r="C14" s="202"/>
      <c r="D14" s="199"/>
      <c r="E14" s="200"/>
      <c r="F14" s="201"/>
      <c r="G14" s="203"/>
      <c r="H14" s="201"/>
      <c r="I14" s="201"/>
      <c r="J14" s="201"/>
      <c r="K14" s="203"/>
      <c r="L14" s="201"/>
      <c r="M14" s="201"/>
      <c r="N14" s="201"/>
      <c r="O14" s="201"/>
      <c r="P14" s="201"/>
      <c r="Q14" s="201"/>
      <c r="R14" s="201"/>
      <c r="S14" s="217"/>
      <c r="T14" s="217"/>
      <c r="U14" s="218"/>
      <c r="V14"/>
    </row>
    <row r="15" ht="18.95" customHeight="1" spans="1:22">
      <c r="A15" s="202"/>
      <c r="B15" s="202"/>
      <c r="C15" s="202"/>
      <c r="D15" s="202"/>
      <c r="E15" s="204"/>
      <c r="F15" s="201"/>
      <c r="G15" s="203"/>
      <c r="H15" s="203"/>
      <c r="I15" s="203"/>
      <c r="J15" s="203"/>
      <c r="K15" s="203"/>
      <c r="L15" s="203"/>
      <c r="M15" s="201"/>
      <c r="N15" s="201"/>
      <c r="O15" s="201"/>
      <c r="P15" s="201"/>
      <c r="Q15" s="201"/>
      <c r="R15" s="201"/>
      <c r="S15" s="217"/>
      <c r="T15" s="218"/>
      <c r="U15" s="218"/>
      <c r="V15"/>
    </row>
    <row r="16" ht="18.95" customHeight="1" spans="1:22">
      <c r="A16" s="202"/>
      <c r="B16" s="202"/>
      <c r="C16" s="202"/>
      <c r="D16" s="202"/>
      <c r="E16" s="204"/>
      <c r="F16" s="201"/>
      <c r="G16" s="203"/>
      <c r="H16" s="203"/>
      <c r="I16" s="203"/>
      <c r="J16" s="203"/>
      <c r="K16" s="203"/>
      <c r="L16" s="203"/>
      <c r="M16" s="201"/>
      <c r="N16" s="201"/>
      <c r="O16" s="201"/>
      <c r="P16" s="201"/>
      <c r="Q16" s="201"/>
      <c r="R16" s="201"/>
      <c r="S16" s="218"/>
      <c r="T16" s="218"/>
      <c r="U16" s="218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78"/>
      <c r="M17" s="178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47" t="s">
        <v>297</v>
      </c>
    </row>
    <row r="2" ht="24.75" customHeight="1" spans="1:21">
      <c r="A2" s="122" t="s">
        <v>298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ht="19.5" customHeight="1" spans="1:2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48" t="s">
        <v>77</v>
      </c>
      <c r="U3" s="148"/>
    </row>
    <row r="4" ht="27.75" customHeight="1" spans="1:21">
      <c r="A4" s="123" t="s">
        <v>119</v>
      </c>
      <c r="B4" s="124"/>
      <c r="C4" s="125"/>
      <c r="D4" s="126" t="s">
        <v>139</v>
      </c>
      <c r="E4" s="126" t="s">
        <v>140</v>
      </c>
      <c r="F4" s="126" t="s">
        <v>109</v>
      </c>
      <c r="G4" s="127" t="s">
        <v>141</v>
      </c>
      <c r="H4" s="127" t="s">
        <v>142</v>
      </c>
      <c r="I4" s="127" t="s">
        <v>143</v>
      </c>
      <c r="J4" s="127" t="s">
        <v>144</v>
      </c>
      <c r="K4" s="127" t="s">
        <v>145</v>
      </c>
      <c r="L4" s="127" t="s">
        <v>146</v>
      </c>
      <c r="M4" s="127" t="s">
        <v>130</v>
      </c>
      <c r="N4" s="127" t="s">
        <v>147</v>
      </c>
      <c r="O4" s="127" t="s">
        <v>128</v>
      </c>
      <c r="P4" s="127" t="s">
        <v>132</v>
      </c>
      <c r="Q4" s="127" t="s">
        <v>131</v>
      </c>
      <c r="R4" s="127" t="s">
        <v>148</v>
      </c>
      <c r="S4" s="127" t="s">
        <v>149</v>
      </c>
      <c r="T4" s="127" t="s">
        <v>150</v>
      </c>
      <c r="U4" s="127" t="s">
        <v>135</v>
      </c>
    </row>
    <row r="5" ht="13.5" customHeight="1" spans="1:21">
      <c r="A5" s="126" t="s">
        <v>110</v>
      </c>
      <c r="B5" s="126" t="s">
        <v>111</v>
      </c>
      <c r="C5" s="126" t="s">
        <v>112</v>
      </c>
      <c r="D5" s="128"/>
      <c r="E5" s="128"/>
      <c r="F5" s="128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ht="18" customHeight="1" spans="1:21">
      <c r="A6" s="129"/>
      <c r="B6" s="129"/>
      <c r="C6" s="129"/>
      <c r="D6" s="129"/>
      <c r="E6" s="129"/>
      <c r="F6" s="129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="77" customFormat="1" ht="29.25" customHeight="1" spans="1:21">
      <c r="A7" s="131"/>
      <c r="B7" s="131"/>
      <c r="C7" s="131"/>
      <c r="D7" s="131"/>
      <c r="E7" s="141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7"/>
  <sheetViews>
    <sheetView showGridLines="0" showZeros="0" topLeftCell="A2" workbookViewId="0">
      <selection activeCell="A8" sqref="A8:R13"/>
    </sheetView>
  </sheetViews>
  <sheetFormatPr defaultColWidth="6.875" defaultRowHeight="12.75" customHeight="1"/>
  <cols>
    <col min="1" max="3" width="3.625" style="152" customWidth="1"/>
    <col min="4" max="4" width="6.875" style="152" customWidth="1"/>
    <col min="5" max="5" width="22.625" style="152" customWidth="1"/>
    <col min="6" max="6" width="9.375" style="152" customWidth="1"/>
    <col min="7" max="7" width="8.625" style="152" customWidth="1"/>
    <col min="8" max="10" width="7.5" style="152" customWidth="1"/>
    <col min="11" max="11" width="8.375" style="152" customWidth="1"/>
    <col min="12" max="21" width="7.5" style="152" customWidth="1"/>
    <col min="22" max="41" width="6.875" style="152" customWidth="1"/>
    <col min="42" max="42" width="6.625" style="152" customWidth="1"/>
    <col min="43" max="253" width="6.875" style="152" customWidth="1"/>
    <col min="254" max="255" width="6.875" style="153" customWidth="1"/>
    <col min="256" max="16384" width="6.875" style="153"/>
  </cols>
  <sheetData>
    <row r="1" ht="27" customHeight="1" spans="22:38">
      <c r="V1" s="172" t="s">
        <v>299</v>
      </c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</row>
    <row r="2" ht="33" customHeight="1" spans="1:38">
      <c r="A2" s="154" t="s">
        <v>300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</row>
    <row r="3" ht="18.75" customHeight="1" spans="1:38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73"/>
      <c r="U3" s="174" t="s">
        <v>77</v>
      </c>
      <c r="V3" s="17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</row>
    <row r="4" s="150" customFormat="1" ht="23.25" customHeight="1" spans="1:22">
      <c r="A4" s="156" t="s">
        <v>119</v>
      </c>
      <c r="B4" s="156"/>
      <c r="C4" s="156"/>
      <c r="D4" s="157" t="s">
        <v>78</v>
      </c>
      <c r="E4" s="158" t="s">
        <v>108</v>
      </c>
      <c r="F4" s="157" t="s">
        <v>120</v>
      </c>
      <c r="G4" s="159" t="s">
        <v>121</v>
      </c>
      <c r="H4" s="159"/>
      <c r="I4" s="159"/>
      <c r="J4" s="159"/>
      <c r="K4" s="159" t="s">
        <v>122</v>
      </c>
      <c r="L4" s="159"/>
      <c r="M4" s="159"/>
      <c r="N4" s="159"/>
      <c r="O4" s="159"/>
      <c r="P4" s="159"/>
      <c r="Q4" s="159"/>
      <c r="R4" s="159"/>
      <c r="S4" s="160" t="s">
        <v>301</v>
      </c>
      <c r="T4" s="160"/>
      <c r="U4" s="160"/>
      <c r="V4" s="160"/>
    </row>
    <row r="5" s="150" customFormat="1" ht="23.25" customHeight="1" spans="1:22">
      <c r="A5" s="160" t="s">
        <v>110</v>
      </c>
      <c r="B5" s="157" t="s">
        <v>111</v>
      </c>
      <c r="C5" s="157" t="s">
        <v>112</v>
      </c>
      <c r="D5" s="157"/>
      <c r="E5" s="158"/>
      <c r="F5" s="157"/>
      <c r="G5" s="157" t="s">
        <v>80</v>
      </c>
      <c r="H5" s="157" t="s">
        <v>126</v>
      </c>
      <c r="I5" s="157" t="s">
        <v>127</v>
      </c>
      <c r="J5" s="157" t="s">
        <v>128</v>
      </c>
      <c r="K5" s="157" t="s">
        <v>80</v>
      </c>
      <c r="L5" s="157" t="s">
        <v>129</v>
      </c>
      <c r="M5" s="157" t="s">
        <v>130</v>
      </c>
      <c r="N5" s="157" t="s">
        <v>131</v>
      </c>
      <c r="O5" s="157" t="s">
        <v>132</v>
      </c>
      <c r="P5" s="157" t="s">
        <v>133</v>
      </c>
      <c r="Q5" s="157" t="s">
        <v>134</v>
      </c>
      <c r="R5" s="157" t="s">
        <v>135</v>
      </c>
      <c r="S5" s="160" t="s">
        <v>80</v>
      </c>
      <c r="T5" s="160" t="s">
        <v>302</v>
      </c>
      <c r="U5" s="160" t="s">
        <v>303</v>
      </c>
      <c r="V5" s="160" t="s">
        <v>304</v>
      </c>
    </row>
    <row r="6" ht="31.5" customHeight="1" spans="1:253">
      <c r="A6" s="160"/>
      <c r="B6" s="157"/>
      <c r="C6" s="157"/>
      <c r="D6" s="157"/>
      <c r="E6" s="158"/>
      <c r="F6" s="161" t="s">
        <v>109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60"/>
      <c r="T6" s="160"/>
      <c r="U6" s="160"/>
      <c r="V6" s="160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5"/>
      <c r="IO6" s="175"/>
      <c r="IP6" s="175"/>
      <c r="IQ6" s="153"/>
      <c r="IR6" s="153"/>
      <c r="IS6" s="153"/>
    </row>
    <row r="7" ht="23.25" customHeight="1" spans="1:253">
      <c r="A7" s="161" t="s">
        <v>92</v>
      </c>
      <c r="B7" s="161" t="s">
        <v>92</v>
      </c>
      <c r="C7" s="161" t="s">
        <v>92</v>
      </c>
      <c r="D7" s="161" t="s">
        <v>92</v>
      </c>
      <c r="E7" s="161" t="s">
        <v>92</v>
      </c>
      <c r="F7" s="161">
        <v>1</v>
      </c>
      <c r="G7" s="161">
        <v>2</v>
      </c>
      <c r="H7" s="161">
        <v>3</v>
      </c>
      <c r="I7" s="169">
        <v>4</v>
      </c>
      <c r="J7" s="169">
        <v>5</v>
      </c>
      <c r="K7" s="161">
        <v>6</v>
      </c>
      <c r="L7" s="161">
        <v>7</v>
      </c>
      <c r="M7" s="161">
        <v>8</v>
      </c>
      <c r="N7" s="169">
        <v>9</v>
      </c>
      <c r="O7" s="169">
        <v>10</v>
      </c>
      <c r="P7" s="161">
        <v>11</v>
      </c>
      <c r="Q7" s="161">
        <v>12</v>
      </c>
      <c r="R7" s="161">
        <v>13</v>
      </c>
      <c r="S7" s="161">
        <v>14</v>
      </c>
      <c r="T7" s="161">
        <v>15</v>
      </c>
      <c r="U7" s="161">
        <v>16</v>
      </c>
      <c r="V7" s="161">
        <v>17</v>
      </c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75"/>
      <c r="HY7" s="175"/>
      <c r="HZ7" s="175"/>
      <c r="IA7" s="175"/>
      <c r="IB7" s="175"/>
      <c r="IC7" s="175"/>
      <c r="ID7" s="175"/>
      <c r="IE7" s="175"/>
      <c r="IF7" s="175"/>
      <c r="IG7" s="175"/>
      <c r="IH7" s="175"/>
      <c r="II7" s="175"/>
      <c r="IJ7" s="175"/>
      <c r="IK7" s="175"/>
      <c r="IL7" s="175"/>
      <c r="IM7" s="175"/>
      <c r="IN7" s="175"/>
      <c r="IO7" s="175"/>
      <c r="IP7" s="175"/>
      <c r="IQ7" s="153"/>
      <c r="IR7" s="153"/>
      <c r="IS7" s="153"/>
    </row>
    <row r="8" s="151" customFormat="1" ht="23.25" customHeight="1" spans="1:253">
      <c r="A8" s="130" t="s">
        <v>113</v>
      </c>
      <c r="B8" s="130" t="s">
        <v>114</v>
      </c>
      <c r="C8" s="162"/>
      <c r="D8" s="163" t="s">
        <v>94</v>
      </c>
      <c r="E8" s="132" t="s">
        <v>93</v>
      </c>
      <c r="F8" s="133">
        <v>1508.59</v>
      </c>
      <c r="G8" s="133">
        <v>1034.09</v>
      </c>
      <c r="H8" s="133">
        <v>466.22</v>
      </c>
      <c r="I8" s="133">
        <v>392.21</v>
      </c>
      <c r="J8" s="146">
        <v>175.66</v>
      </c>
      <c r="K8" s="170">
        <v>474.5</v>
      </c>
      <c r="L8" s="171"/>
      <c r="M8" s="149"/>
      <c r="N8" s="149"/>
      <c r="O8" s="149"/>
      <c r="P8" s="149"/>
      <c r="Q8" s="133">
        <v>294.5</v>
      </c>
      <c r="R8" s="149">
        <v>180</v>
      </c>
      <c r="S8" s="168"/>
      <c r="T8" s="168"/>
      <c r="U8" s="168"/>
      <c r="V8" s="176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77"/>
      <c r="HL8" s="177"/>
      <c r="HM8" s="177"/>
      <c r="HN8" s="177"/>
      <c r="HO8" s="177"/>
      <c r="HP8" s="177"/>
      <c r="HQ8" s="177"/>
      <c r="HR8" s="177"/>
      <c r="HS8" s="177"/>
      <c r="HT8" s="177"/>
      <c r="HU8" s="177"/>
      <c r="HV8" s="177"/>
      <c r="HW8" s="177"/>
      <c r="HX8" s="177"/>
      <c r="HY8" s="177"/>
      <c r="HZ8" s="177"/>
      <c r="IA8" s="177"/>
      <c r="IB8" s="177"/>
      <c r="IC8" s="177"/>
      <c r="ID8" s="177"/>
      <c r="IE8" s="177"/>
      <c r="IF8" s="177"/>
      <c r="IG8" s="177"/>
      <c r="IH8" s="177"/>
      <c r="II8" s="177"/>
      <c r="IJ8" s="177"/>
      <c r="IK8" s="177"/>
      <c r="IL8" s="177"/>
      <c r="IM8" s="177"/>
      <c r="IN8" s="177"/>
      <c r="IO8" s="177"/>
      <c r="IP8" s="177"/>
      <c r="IQ8" s="177"/>
      <c r="IR8" s="177"/>
      <c r="IS8" s="177"/>
    </row>
    <row r="9" ht="23.25" customHeight="1" spans="1:22">
      <c r="A9" s="130" t="s">
        <v>113</v>
      </c>
      <c r="B9" s="130" t="s">
        <v>114</v>
      </c>
      <c r="C9" s="131" t="s">
        <v>114</v>
      </c>
      <c r="D9" s="131" t="s">
        <v>95</v>
      </c>
      <c r="E9" s="134" t="s">
        <v>136</v>
      </c>
      <c r="F9" s="135">
        <v>649.88</v>
      </c>
      <c r="G9" s="164">
        <v>434.88</v>
      </c>
      <c r="H9" s="139">
        <v>104.12</v>
      </c>
      <c r="I9" s="139">
        <v>159</v>
      </c>
      <c r="J9" s="139">
        <v>171.76</v>
      </c>
      <c r="K9" s="139">
        <v>215</v>
      </c>
      <c r="L9" s="138"/>
      <c r="M9" s="135"/>
      <c r="N9" s="139"/>
      <c r="O9" s="139"/>
      <c r="P9" s="139"/>
      <c r="Q9" s="139">
        <v>215</v>
      </c>
      <c r="R9" s="149"/>
      <c r="S9" s="168"/>
      <c r="T9" s="168"/>
      <c r="U9" s="168"/>
      <c r="V9" s="176"/>
    </row>
    <row r="10" ht="23.25" customHeight="1" spans="1:22">
      <c r="A10" s="130" t="s">
        <v>113</v>
      </c>
      <c r="B10" s="130" t="s">
        <v>114</v>
      </c>
      <c r="C10" s="136" t="s">
        <v>115</v>
      </c>
      <c r="D10" s="131" t="s">
        <v>97</v>
      </c>
      <c r="E10" s="137" t="s">
        <v>98</v>
      </c>
      <c r="F10" s="135">
        <v>174.31</v>
      </c>
      <c r="G10" s="164">
        <v>174.31</v>
      </c>
      <c r="H10" s="135">
        <v>93.22</v>
      </c>
      <c r="I10" s="139">
        <v>81.09</v>
      </c>
      <c r="J10" s="139"/>
      <c r="K10" s="139"/>
      <c r="L10" s="138"/>
      <c r="M10" s="135"/>
      <c r="N10" s="139"/>
      <c r="O10" s="139"/>
      <c r="P10" s="139"/>
      <c r="Q10" s="139"/>
      <c r="R10" s="149"/>
      <c r="S10" s="168"/>
      <c r="T10" s="168"/>
      <c r="U10" s="168"/>
      <c r="V10" s="176"/>
    </row>
    <row r="11" ht="23.25" customHeight="1" spans="1:22">
      <c r="A11" s="130" t="s">
        <v>113</v>
      </c>
      <c r="B11" s="130" t="s">
        <v>114</v>
      </c>
      <c r="C11" s="136" t="s">
        <v>116</v>
      </c>
      <c r="D11" s="131" t="s">
        <v>99</v>
      </c>
      <c r="E11" s="137" t="s">
        <v>100</v>
      </c>
      <c r="F11" s="135">
        <v>506.98</v>
      </c>
      <c r="G11" s="138">
        <v>247.48</v>
      </c>
      <c r="H11" s="138">
        <v>167.66</v>
      </c>
      <c r="I11" s="138">
        <v>75.92</v>
      </c>
      <c r="J11" s="139">
        <v>3.9</v>
      </c>
      <c r="K11" s="139">
        <v>259.5</v>
      </c>
      <c r="L11" s="138"/>
      <c r="M11" s="135"/>
      <c r="N11" s="139"/>
      <c r="O11" s="139"/>
      <c r="P11" s="139"/>
      <c r="Q11" s="139">
        <v>79.5</v>
      </c>
      <c r="R11" s="149">
        <v>180</v>
      </c>
      <c r="S11" s="168"/>
      <c r="T11" s="168"/>
      <c r="U11" s="168"/>
      <c r="V11" s="176"/>
    </row>
    <row r="12" ht="23.25" customHeight="1" spans="1:22">
      <c r="A12" s="130" t="s">
        <v>113</v>
      </c>
      <c r="B12" s="130" t="s">
        <v>114</v>
      </c>
      <c r="C12" s="136" t="s">
        <v>114</v>
      </c>
      <c r="D12" s="131" t="s">
        <v>101</v>
      </c>
      <c r="E12" s="137" t="s">
        <v>102</v>
      </c>
      <c r="F12" s="135">
        <v>141.03</v>
      </c>
      <c r="G12" s="164">
        <v>141.03</v>
      </c>
      <c r="H12" s="139">
        <v>72.43</v>
      </c>
      <c r="I12" s="139">
        <v>68.6</v>
      </c>
      <c r="J12" s="139"/>
      <c r="K12" s="139"/>
      <c r="L12" s="139"/>
      <c r="M12" s="135"/>
      <c r="N12" s="139"/>
      <c r="O12" s="139"/>
      <c r="P12" s="139"/>
      <c r="Q12" s="139"/>
      <c r="R12" s="149"/>
      <c r="S12" s="168"/>
      <c r="T12" s="168"/>
      <c r="U12" s="168"/>
      <c r="V12" s="176"/>
    </row>
    <row r="13" ht="23.25" customHeight="1" spans="1:22">
      <c r="A13" s="130" t="s">
        <v>113</v>
      </c>
      <c r="B13" s="130" t="s">
        <v>114</v>
      </c>
      <c r="C13" s="136" t="s">
        <v>114</v>
      </c>
      <c r="D13" s="131" t="s">
        <v>103</v>
      </c>
      <c r="E13" s="140" t="s">
        <v>104</v>
      </c>
      <c r="F13" s="135">
        <v>36.39</v>
      </c>
      <c r="G13" s="164">
        <v>36.39</v>
      </c>
      <c r="H13" s="139">
        <v>28.79</v>
      </c>
      <c r="I13" s="139">
        <v>7.6</v>
      </c>
      <c r="J13" s="139"/>
      <c r="K13" s="139"/>
      <c r="L13" s="139"/>
      <c r="M13" s="135"/>
      <c r="N13" s="139"/>
      <c r="O13" s="139"/>
      <c r="P13" s="139"/>
      <c r="Q13" s="139"/>
      <c r="R13" s="149"/>
      <c r="S13" s="168"/>
      <c r="T13" s="168"/>
      <c r="U13" s="168"/>
      <c r="V13" s="176"/>
    </row>
    <row r="14" ht="23.25" customHeight="1" spans="1:22">
      <c r="A14" s="165"/>
      <c r="B14" s="165"/>
      <c r="C14" s="165"/>
      <c r="D14" s="166"/>
      <c r="E14" s="167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76"/>
    </row>
    <row r="15" ht="23.25" customHeight="1" spans="1:22">
      <c r="A15" s="165"/>
      <c r="B15" s="165"/>
      <c r="C15" s="165"/>
      <c r="D15" s="166"/>
      <c r="E15" s="167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76"/>
    </row>
    <row r="16" ht="23.25" customHeight="1" spans="1:22">
      <c r="A16" s="165"/>
      <c r="B16" s="165"/>
      <c r="C16" s="165"/>
      <c r="D16" s="166"/>
      <c r="E16" s="167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76"/>
    </row>
    <row r="17" ht="23.25" customHeight="1" spans="1:22">
      <c r="A17" s="165"/>
      <c r="B17" s="165"/>
      <c r="C17" s="165"/>
      <c r="D17" s="166"/>
      <c r="E17" s="167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76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J11" sqref="J11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47" t="s">
        <v>305</v>
      </c>
    </row>
    <row r="2" ht="24.75" customHeight="1" spans="1:21">
      <c r="A2" s="122" t="s">
        <v>306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ht="19.5" customHeight="1" spans="1:2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48" t="s">
        <v>77</v>
      </c>
      <c r="U3" s="148"/>
    </row>
    <row r="4" ht="27.75" customHeight="1" spans="1:21">
      <c r="A4" s="123" t="s">
        <v>119</v>
      </c>
      <c r="B4" s="124"/>
      <c r="C4" s="125"/>
      <c r="D4" s="126" t="s">
        <v>139</v>
      </c>
      <c r="E4" s="126" t="s">
        <v>140</v>
      </c>
      <c r="F4" s="126" t="s">
        <v>109</v>
      </c>
      <c r="G4" s="127" t="s">
        <v>141</v>
      </c>
      <c r="H4" s="127" t="s">
        <v>142</v>
      </c>
      <c r="I4" s="127" t="s">
        <v>143</v>
      </c>
      <c r="J4" s="127" t="s">
        <v>144</v>
      </c>
      <c r="K4" s="127" t="s">
        <v>145</v>
      </c>
      <c r="L4" s="127" t="s">
        <v>146</v>
      </c>
      <c r="M4" s="127" t="s">
        <v>130</v>
      </c>
      <c r="N4" s="127" t="s">
        <v>147</v>
      </c>
      <c r="O4" s="127" t="s">
        <v>128</v>
      </c>
      <c r="P4" s="127" t="s">
        <v>132</v>
      </c>
      <c r="Q4" s="127" t="s">
        <v>131</v>
      </c>
      <c r="R4" s="127" t="s">
        <v>148</v>
      </c>
      <c r="S4" s="127" t="s">
        <v>149</v>
      </c>
      <c r="T4" s="127" t="s">
        <v>150</v>
      </c>
      <c r="U4" s="127" t="s">
        <v>135</v>
      </c>
    </row>
    <row r="5" ht="13.5" customHeight="1" spans="1:21">
      <c r="A5" s="126" t="s">
        <v>110</v>
      </c>
      <c r="B5" s="126" t="s">
        <v>111</v>
      </c>
      <c r="C5" s="126" t="s">
        <v>112</v>
      </c>
      <c r="D5" s="128"/>
      <c r="E5" s="128"/>
      <c r="F5" s="128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ht="18" customHeight="1" spans="1:21">
      <c r="A6" s="129"/>
      <c r="B6" s="129"/>
      <c r="C6" s="129"/>
      <c r="D6" s="129"/>
      <c r="E6" s="129"/>
      <c r="F6" s="129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="77" customFormat="1" ht="29.25" customHeight="1" spans="1:21">
      <c r="A7" s="130" t="s">
        <v>113</v>
      </c>
      <c r="B7" s="130" t="s">
        <v>114</v>
      </c>
      <c r="C7" s="131"/>
      <c r="D7" s="131" t="s">
        <v>94</v>
      </c>
      <c r="E7" s="132" t="s">
        <v>93</v>
      </c>
      <c r="F7" s="133">
        <v>1508.59</v>
      </c>
      <c r="G7" s="133">
        <v>466.22</v>
      </c>
      <c r="H7" s="133">
        <v>392.21</v>
      </c>
      <c r="I7" s="144">
        <v>294.5</v>
      </c>
      <c r="J7" s="145"/>
      <c r="K7" s="143"/>
      <c r="L7" s="143"/>
      <c r="M7" s="143"/>
      <c r="N7" s="143"/>
      <c r="O7" s="146">
        <v>175.66</v>
      </c>
      <c r="P7" s="143"/>
      <c r="Q7" s="143"/>
      <c r="R7" s="143">
        <v>0</v>
      </c>
      <c r="S7" s="143">
        <v>0</v>
      </c>
      <c r="T7" s="143">
        <v>0</v>
      </c>
      <c r="U7" s="149">
        <v>180</v>
      </c>
    </row>
    <row r="8" ht="29.25" customHeight="1" spans="1:21">
      <c r="A8" s="130" t="s">
        <v>113</v>
      </c>
      <c r="B8" s="130" t="s">
        <v>114</v>
      </c>
      <c r="C8" s="131" t="s">
        <v>114</v>
      </c>
      <c r="D8" s="131" t="s">
        <v>95</v>
      </c>
      <c r="E8" s="134" t="s">
        <v>136</v>
      </c>
      <c r="F8" s="135">
        <v>649.88</v>
      </c>
      <c r="G8" s="135">
        <v>104.12</v>
      </c>
      <c r="H8" s="135">
        <v>159</v>
      </c>
      <c r="I8" s="139">
        <v>215</v>
      </c>
      <c r="J8" s="95"/>
      <c r="K8" s="143"/>
      <c r="L8" s="143"/>
      <c r="M8" s="143"/>
      <c r="N8" s="143"/>
      <c r="O8" s="139">
        <v>171.76</v>
      </c>
      <c r="P8" s="143"/>
      <c r="Q8" s="143"/>
      <c r="R8" s="143">
        <v>0</v>
      </c>
      <c r="S8" s="143">
        <v>0</v>
      </c>
      <c r="T8" s="143">
        <v>0</v>
      </c>
      <c r="U8" s="149"/>
    </row>
    <row r="9" ht="29.25" customHeight="1" spans="1:21">
      <c r="A9" s="130" t="s">
        <v>113</v>
      </c>
      <c r="B9" s="130" t="s">
        <v>114</v>
      </c>
      <c r="C9" s="136" t="s">
        <v>115</v>
      </c>
      <c r="D9" s="131" t="s">
        <v>97</v>
      </c>
      <c r="E9" s="137" t="s">
        <v>98</v>
      </c>
      <c r="F9" s="135">
        <v>174.31</v>
      </c>
      <c r="G9" s="135">
        <v>93.22</v>
      </c>
      <c r="H9" s="135">
        <v>81.09</v>
      </c>
      <c r="I9" s="139"/>
      <c r="J9" s="95"/>
      <c r="K9" s="143"/>
      <c r="L9" s="143"/>
      <c r="M9" s="143"/>
      <c r="N9" s="143">
        <v>0</v>
      </c>
      <c r="O9" s="139"/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9"/>
    </row>
    <row r="10" ht="29.25" customHeight="1" spans="1:21">
      <c r="A10" s="130" t="s">
        <v>113</v>
      </c>
      <c r="B10" s="130" t="s">
        <v>114</v>
      </c>
      <c r="C10" s="136" t="s">
        <v>116</v>
      </c>
      <c r="D10" s="131" t="s">
        <v>99</v>
      </c>
      <c r="E10" s="137" t="s">
        <v>100</v>
      </c>
      <c r="F10" s="135">
        <v>506.98</v>
      </c>
      <c r="G10" s="138">
        <v>167.66</v>
      </c>
      <c r="H10" s="138">
        <v>75.92</v>
      </c>
      <c r="I10" s="139">
        <v>79.5</v>
      </c>
      <c r="J10" s="95"/>
      <c r="K10" s="143"/>
      <c r="L10" s="143"/>
      <c r="M10" s="143"/>
      <c r="N10" s="143">
        <v>0</v>
      </c>
      <c r="O10" s="139">
        <v>3.9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9">
        <v>180</v>
      </c>
    </row>
    <row r="11" ht="29.25" customHeight="1" spans="1:21">
      <c r="A11" s="130" t="s">
        <v>113</v>
      </c>
      <c r="B11" s="130" t="s">
        <v>114</v>
      </c>
      <c r="C11" s="136" t="s">
        <v>114</v>
      </c>
      <c r="D11" s="131" t="s">
        <v>101</v>
      </c>
      <c r="E11" s="137" t="s">
        <v>102</v>
      </c>
      <c r="F11" s="135">
        <v>141.03</v>
      </c>
      <c r="G11" s="139">
        <v>72.43</v>
      </c>
      <c r="H11" s="139">
        <v>68.6</v>
      </c>
      <c r="I11" s="143"/>
      <c r="J11" s="143"/>
      <c r="K11" s="143"/>
      <c r="L11" s="143"/>
      <c r="M11" s="143"/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</row>
    <row r="12" ht="29.25" customHeight="1" spans="1:21">
      <c r="A12" s="130" t="s">
        <v>113</v>
      </c>
      <c r="B12" s="130" t="s">
        <v>114</v>
      </c>
      <c r="C12" s="136" t="s">
        <v>114</v>
      </c>
      <c r="D12" s="131" t="s">
        <v>103</v>
      </c>
      <c r="E12" s="140" t="s">
        <v>104</v>
      </c>
      <c r="F12" s="135">
        <v>36.39</v>
      </c>
      <c r="G12" s="139">
        <v>28.79</v>
      </c>
      <c r="H12" s="139">
        <v>7.6</v>
      </c>
      <c r="I12" s="143"/>
      <c r="J12" s="143"/>
      <c r="K12" s="143"/>
      <c r="L12" s="143"/>
      <c r="M12" s="143"/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</row>
    <row r="13" ht="29.25" customHeight="1" spans="1:21">
      <c r="A13" s="131"/>
      <c r="B13" s="131"/>
      <c r="C13" s="131"/>
      <c r="D13" s="131"/>
      <c r="E13" s="141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</row>
    <row r="14" ht="29.25" customHeight="1" spans="1:21">
      <c r="A14" s="131"/>
      <c r="B14" s="131"/>
      <c r="C14" s="131"/>
      <c r="D14" s="131"/>
      <c r="E14" s="141"/>
      <c r="F14" s="142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</row>
    <row r="15" ht="29.25" customHeight="1" spans="1:21">
      <c r="A15" s="131"/>
      <c r="B15" s="131"/>
      <c r="C15" s="131"/>
      <c r="D15" s="131"/>
      <c r="E15" s="141"/>
      <c r="F15" s="142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showGridLines="0" showZeros="0" workbookViewId="0">
      <selection activeCell="I8" sqref="I8"/>
    </sheetView>
  </sheetViews>
  <sheetFormatPr defaultColWidth="6.875" defaultRowHeight="12.75" customHeight="1"/>
  <cols>
    <col min="1" max="1" width="15.5" style="97" customWidth="1"/>
    <col min="2" max="2" width="9.125" style="97" customWidth="1"/>
    <col min="3" max="8" width="7.875" style="97" customWidth="1"/>
    <col min="9" max="9" width="9.125" style="97" customWidth="1"/>
    <col min="10" max="15" width="7.875" style="97" customWidth="1"/>
    <col min="16" max="250" width="6.875" style="97" customWidth="1"/>
    <col min="251" max="16384" width="6.875" style="97"/>
  </cols>
  <sheetData>
    <row r="1" customHeight="1" spans="15:15">
      <c r="O1" s="114" t="s">
        <v>307</v>
      </c>
    </row>
    <row r="2" ht="47.25" customHeight="1" spans="1:15">
      <c r="A2" s="98" t="s">
        <v>308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customHeight="1" spans="1:15">
      <c r="A3" s="99"/>
      <c r="F3" s="99"/>
      <c r="G3" s="99"/>
      <c r="H3" s="99"/>
      <c r="I3" s="99"/>
      <c r="J3" s="99"/>
      <c r="K3" s="99"/>
      <c r="L3" s="99"/>
      <c r="M3" s="99"/>
      <c r="N3" s="99"/>
      <c r="O3" s="99" t="s">
        <v>77</v>
      </c>
    </row>
    <row r="4" ht="23.25" customHeight="1" spans="1:15">
      <c r="A4" s="100" t="s">
        <v>309</v>
      </c>
      <c r="B4" s="101" t="s">
        <v>310</v>
      </c>
      <c r="C4" s="101"/>
      <c r="D4" s="101"/>
      <c r="E4" s="101"/>
      <c r="F4" s="101"/>
      <c r="G4" s="101"/>
      <c r="H4" s="101"/>
      <c r="I4" s="115" t="s">
        <v>311</v>
      </c>
      <c r="J4" s="116"/>
      <c r="K4" s="116"/>
      <c r="L4" s="116"/>
      <c r="M4" s="116"/>
      <c r="N4" s="116"/>
      <c r="O4" s="116"/>
    </row>
    <row r="5" ht="23.25" customHeight="1" spans="1:15">
      <c r="A5" s="100"/>
      <c r="B5" s="102" t="s">
        <v>80</v>
      </c>
      <c r="C5" s="102" t="s">
        <v>220</v>
      </c>
      <c r="D5" s="102" t="s">
        <v>312</v>
      </c>
      <c r="E5" s="103" t="s">
        <v>313</v>
      </c>
      <c r="F5" s="104" t="s">
        <v>223</v>
      </c>
      <c r="G5" s="104" t="s">
        <v>314</v>
      </c>
      <c r="H5" s="105" t="s">
        <v>225</v>
      </c>
      <c r="I5" s="107" t="s">
        <v>80</v>
      </c>
      <c r="J5" s="108" t="s">
        <v>220</v>
      </c>
      <c r="K5" s="108" t="s">
        <v>312</v>
      </c>
      <c r="L5" s="108" t="s">
        <v>313</v>
      </c>
      <c r="M5" s="108" t="s">
        <v>223</v>
      </c>
      <c r="N5" s="108" t="s">
        <v>314</v>
      </c>
      <c r="O5" s="108" t="s">
        <v>225</v>
      </c>
    </row>
    <row r="6" ht="33" customHeight="1" spans="1:15">
      <c r="A6" s="100"/>
      <c r="B6" s="106"/>
      <c r="C6" s="106"/>
      <c r="D6" s="106"/>
      <c r="E6" s="107"/>
      <c r="F6" s="108"/>
      <c r="G6" s="108"/>
      <c r="H6" s="109"/>
      <c r="I6" s="107"/>
      <c r="J6" s="108"/>
      <c r="K6" s="108"/>
      <c r="L6" s="108"/>
      <c r="M6" s="108"/>
      <c r="N6" s="108"/>
      <c r="O6" s="108"/>
    </row>
    <row r="7" ht="21" customHeight="1" spans="1:15">
      <c r="A7" s="110" t="s">
        <v>92</v>
      </c>
      <c r="B7" s="111">
        <v>7</v>
      </c>
      <c r="C7" s="111">
        <v>8</v>
      </c>
      <c r="D7" s="111">
        <v>9</v>
      </c>
      <c r="E7" s="111">
        <v>10</v>
      </c>
      <c r="F7" s="111">
        <v>11</v>
      </c>
      <c r="G7" s="111">
        <v>12</v>
      </c>
      <c r="H7" s="111">
        <v>13</v>
      </c>
      <c r="I7" s="111">
        <v>14</v>
      </c>
      <c r="J7" s="111">
        <v>15</v>
      </c>
      <c r="K7" s="111">
        <v>16</v>
      </c>
      <c r="L7" s="111">
        <v>17</v>
      </c>
      <c r="M7" s="111">
        <v>18</v>
      </c>
      <c r="N7" s="111">
        <v>19</v>
      </c>
      <c r="O7" s="111">
        <v>20</v>
      </c>
    </row>
    <row r="8" s="96" customFormat="1" ht="28.5" customHeight="1" spans="1:15">
      <c r="A8" s="94" t="s">
        <v>93</v>
      </c>
      <c r="B8" s="112">
        <v>49.6</v>
      </c>
      <c r="C8" s="112">
        <v>20</v>
      </c>
      <c r="D8" s="112"/>
      <c r="E8" s="112"/>
      <c r="F8" s="112">
        <v>12</v>
      </c>
      <c r="G8" s="112"/>
      <c r="H8" s="113">
        <v>17.6</v>
      </c>
      <c r="I8" s="117">
        <f>J8+M8+O8</f>
        <v>45.45</v>
      </c>
      <c r="J8" s="118">
        <v>16</v>
      </c>
      <c r="K8" s="118"/>
      <c r="L8" s="118"/>
      <c r="M8" s="118">
        <v>11.65</v>
      </c>
      <c r="N8" s="118"/>
      <c r="O8" s="119">
        <v>17.8</v>
      </c>
    </row>
    <row r="9" s="96" customFormat="1" ht="28.5" customHeight="1" spans="1:15">
      <c r="A9" s="94" t="s">
        <v>136</v>
      </c>
      <c r="B9" s="112">
        <v>17.6</v>
      </c>
      <c r="C9" s="112">
        <v>8</v>
      </c>
      <c r="D9" s="112"/>
      <c r="E9" s="112"/>
      <c r="F9" s="112"/>
      <c r="G9" s="112"/>
      <c r="H9" s="113">
        <v>9.6</v>
      </c>
      <c r="I9" s="117">
        <f>J9+M9+O9</f>
        <v>16.8</v>
      </c>
      <c r="J9" s="118">
        <v>8</v>
      </c>
      <c r="K9" s="118"/>
      <c r="L9" s="118"/>
      <c r="M9" s="118"/>
      <c r="N9" s="118"/>
      <c r="O9" s="119">
        <v>8.8</v>
      </c>
    </row>
    <row r="10" s="96" customFormat="1" ht="28.5" customHeight="1" spans="1:15">
      <c r="A10" s="94" t="s">
        <v>315</v>
      </c>
      <c r="B10" s="112">
        <v>12</v>
      </c>
      <c r="C10" s="112">
        <v>6</v>
      </c>
      <c r="D10" s="112"/>
      <c r="E10" s="112"/>
      <c r="F10" s="112"/>
      <c r="G10" s="112"/>
      <c r="H10" s="113">
        <v>6</v>
      </c>
      <c r="I10" s="117">
        <f>J10+M10+O10</f>
        <v>10</v>
      </c>
      <c r="J10" s="118">
        <v>5</v>
      </c>
      <c r="K10" s="118"/>
      <c r="L10" s="118"/>
      <c r="M10" s="118"/>
      <c r="N10" s="118"/>
      <c r="O10" s="119">
        <v>5</v>
      </c>
    </row>
    <row r="11" s="96" customFormat="1" ht="28.5" customHeight="1" spans="1:15">
      <c r="A11" s="94" t="s">
        <v>316</v>
      </c>
      <c r="B11" s="112">
        <v>14</v>
      </c>
      <c r="C11" s="112">
        <v>4</v>
      </c>
      <c r="D11" s="112"/>
      <c r="E11" s="112"/>
      <c r="F11" s="112">
        <v>8</v>
      </c>
      <c r="G11" s="112"/>
      <c r="H11" s="113">
        <v>2</v>
      </c>
      <c r="I11" s="117">
        <f>J11+M11+O11</f>
        <v>11.2</v>
      </c>
      <c r="J11" s="118">
        <v>3</v>
      </c>
      <c r="K11" s="118"/>
      <c r="L11" s="118"/>
      <c r="M11" s="118">
        <v>7</v>
      </c>
      <c r="N11" s="118"/>
      <c r="O11" s="119">
        <v>1.2</v>
      </c>
    </row>
    <row r="12" s="96" customFormat="1" ht="28.5" customHeight="1" spans="1:15">
      <c r="A12" s="94" t="s">
        <v>317</v>
      </c>
      <c r="B12" s="112">
        <v>6</v>
      </c>
      <c r="C12" s="112">
        <v>2</v>
      </c>
      <c r="D12" s="112"/>
      <c r="E12" s="112"/>
      <c r="F12" s="112">
        <v>4</v>
      </c>
      <c r="G12" s="112"/>
      <c r="H12" s="113"/>
      <c r="I12" s="117">
        <f>J12+M12+O12</f>
        <v>9.25</v>
      </c>
      <c r="J12" s="118">
        <v>1.8</v>
      </c>
      <c r="K12" s="118"/>
      <c r="L12" s="118"/>
      <c r="M12" s="118">
        <v>4.65</v>
      </c>
      <c r="N12" s="118"/>
      <c r="O12" s="119">
        <v>2.8</v>
      </c>
    </row>
    <row r="13" ht="28.5" customHeight="1"/>
    <row r="14" customHeight="1" spans="3:15">
      <c r="C14" s="96"/>
      <c r="D14" s="96"/>
      <c r="E14" s="96"/>
      <c r="F14" s="96"/>
      <c r="G14" s="96"/>
      <c r="H14" s="96"/>
      <c r="I14" s="96"/>
      <c r="J14" s="96"/>
      <c r="L14" s="96"/>
      <c r="N14" s="120"/>
      <c r="O14" s="96"/>
    </row>
    <row r="15" customHeight="1" spans="4:15">
      <c r="D15" s="96"/>
      <c r="G15" s="96"/>
      <c r="H15" s="96"/>
      <c r="I15" s="96"/>
      <c r="K15" s="96"/>
      <c r="O15" s="96"/>
    </row>
    <row r="16" customHeight="1" spans="2:2">
      <c r="B16" s="96"/>
    </row>
    <row r="17" customHeight="1" spans="15:15">
      <c r="O17" s="96"/>
    </row>
    <row r="20" customHeight="1" spans="1:1">
      <c r="A20" s="96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showGridLines="0" showZeros="0" workbookViewId="0">
      <selection activeCell="C13" sqref="C13"/>
    </sheetView>
  </sheetViews>
  <sheetFormatPr defaultColWidth="9" defaultRowHeight="14.25" outlineLevelCol="4"/>
  <cols>
    <col min="2" max="2" width="23.75" customWidth="1"/>
    <col min="3" max="5" width="14.375" customWidth="1"/>
  </cols>
  <sheetData>
    <row r="1" customHeight="1" spans="1:5">
      <c r="A1" s="78"/>
      <c r="B1" s="78"/>
      <c r="C1" s="78"/>
      <c r="D1" s="78"/>
      <c r="E1" s="79" t="s">
        <v>318</v>
      </c>
    </row>
    <row r="2" ht="22.5" customHeight="1" spans="1:5">
      <c r="A2" s="80" t="s">
        <v>319</v>
      </c>
      <c r="B2" s="80"/>
      <c r="C2" s="80"/>
      <c r="D2" s="80"/>
      <c r="E2" s="80"/>
    </row>
    <row r="3" customHeight="1" spans="1:5">
      <c r="A3" s="81"/>
      <c r="B3" s="78"/>
      <c r="C3" s="78"/>
      <c r="D3" s="78"/>
      <c r="E3" s="82" t="s">
        <v>77</v>
      </c>
    </row>
    <row r="4" s="76" customFormat="1" ht="21" customHeight="1" spans="1:5">
      <c r="A4" s="83" t="s">
        <v>320</v>
      </c>
      <c r="B4" s="84"/>
      <c r="C4" s="85" t="s">
        <v>121</v>
      </c>
      <c r="D4" s="85"/>
      <c r="E4" s="85"/>
    </row>
    <row r="5" s="76" customFormat="1" ht="15.75" customHeight="1" spans="1:5">
      <c r="A5" s="86" t="s">
        <v>107</v>
      </c>
      <c r="B5" s="87" t="s">
        <v>321</v>
      </c>
      <c r="C5" s="87" t="s">
        <v>80</v>
      </c>
      <c r="D5" s="87" t="s">
        <v>322</v>
      </c>
      <c r="E5" s="87" t="s">
        <v>323</v>
      </c>
    </row>
    <row r="6" s="76" customFormat="1" ht="15.75" customHeight="1" spans="1:5">
      <c r="A6" s="88"/>
      <c r="B6" s="87"/>
      <c r="C6" s="87"/>
      <c r="D6" s="87"/>
      <c r="E6" s="87"/>
    </row>
    <row r="7" s="76" customFormat="1" ht="21" customHeight="1" spans="1:5">
      <c r="A7" s="89" t="s">
        <v>92</v>
      </c>
      <c r="B7" s="89" t="s">
        <v>92</v>
      </c>
      <c r="C7" s="89">
        <v>1</v>
      </c>
      <c r="D7" s="90">
        <v>2</v>
      </c>
      <c r="E7" s="90">
        <v>3</v>
      </c>
    </row>
    <row r="8" s="77" customFormat="1" ht="24.75" customHeight="1" spans="1:5">
      <c r="A8" s="91" t="s">
        <v>94</v>
      </c>
      <c r="B8" s="91" t="s">
        <v>324</v>
      </c>
      <c r="C8" s="92">
        <f t="shared" ref="C8:C13" si="0">D8+E8</f>
        <v>1034.09</v>
      </c>
      <c r="D8" s="92">
        <v>466.22</v>
      </c>
      <c r="E8" s="92">
        <v>567.87</v>
      </c>
    </row>
    <row r="9" ht="24.75" customHeight="1" spans="1:5">
      <c r="A9" s="91" t="s">
        <v>95</v>
      </c>
      <c r="B9" s="93" t="s">
        <v>325</v>
      </c>
      <c r="C9" s="92">
        <f t="shared" si="0"/>
        <v>434.88</v>
      </c>
      <c r="D9" s="92">
        <v>104.12</v>
      </c>
      <c r="E9" s="92">
        <v>330.76</v>
      </c>
    </row>
    <row r="10" ht="24.75" customHeight="1" spans="1:5">
      <c r="A10" s="91" t="s">
        <v>97</v>
      </c>
      <c r="B10" s="94" t="s">
        <v>315</v>
      </c>
      <c r="C10" s="92">
        <v>174.31</v>
      </c>
      <c r="D10" s="92">
        <v>93.22</v>
      </c>
      <c r="E10" s="92">
        <v>81.09</v>
      </c>
    </row>
    <row r="11" ht="24.75" customHeight="1" spans="1:5">
      <c r="A11" s="91" t="s">
        <v>99</v>
      </c>
      <c r="B11" s="94" t="s">
        <v>316</v>
      </c>
      <c r="C11" s="92">
        <f>D11+E11</f>
        <v>247.48</v>
      </c>
      <c r="D11" s="92">
        <v>167.66</v>
      </c>
      <c r="E11" s="92">
        <v>79.82</v>
      </c>
    </row>
    <row r="12" ht="24.75" customHeight="1" spans="1:5">
      <c r="A12" s="91" t="s">
        <v>101</v>
      </c>
      <c r="B12" s="94" t="s">
        <v>317</v>
      </c>
      <c r="C12" s="92">
        <f t="shared" si="0"/>
        <v>141.03</v>
      </c>
      <c r="D12" s="92">
        <v>72.43</v>
      </c>
      <c r="E12" s="92">
        <v>68.6</v>
      </c>
    </row>
    <row r="13" ht="24.75" customHeight="1" spans="1:5">
      <c r="A13" s="91" t="s">
        <v>103</v>
      </c>
      <c r="B13" s="93" t="s">
        <v>326</v>
      </c>
      <c r="C13" s="92">
        <f t="shared" si="0"/>
        <v>36.39</v>
      </c>
      <c r="D13" s="92">
        <v>28.79</v>
      </c>
      <c r="E13" s="92">
        <v>7.6</v>
      </c>
    </row>
    <row r="14" ht="24.75" customHeight="1" spans="1:5">
      <c r="A14" s="95"/>
      <c r="B14" s="95"/>
      <c r="C14" s="95"/>
      <c r="D14" s="95"/>
      <c r="E14" s="95"/>
    </row>
    <row r="15" ht="24.75" customHeight="1" spans="1:5">
      <c r="A15" s="95"/>
      <c r="B15" s="95"/>
      <c r="C15" s="95"/>
      <c r="D15" s="95"/>
      <c r="E15" s="95"/>
    </row>
    <row r="16" ht="24.75" customHeight="1" spans="1:5">
      <c r="A16" s="91"/>
      <c r="B16" s="93"/>
      <c r="C16" s="92"/>
      <c r="D16" s="92"/>
      <c r="E16" s="92"/>
    </row>
    <row r="17" ht="24.75" customHeight="1" spans="1:5">
      <c r="A17" s="91"/>
      <c r="B17" s="93"/>
      <c r="C17" s="92"/>
      <c r="D17" s="92"/>
      <c r="E17" s="92"/>
    </row>
    <row r="18" ht="24.75" customHeight="1" spans="1:5">
      <c r="A18" s="91"/>
      <c r="B18" s="93"/>
      <c r="C18" s="92"/>
      <c r="D18" s="92"/>
      <c r="E18" s="92"/>
    </row>
    <row r="19" ht="24.75" customHeight="1" spans="1:5">
      <c r="A19" s="91"/>
      <c r="B19" s="93"/>
      <c r="C19" s="92"/>
      <c r="D19" s="92"/>
      <c r="E19" s="92"/>
    </row>
    <row r="20" ht="24.75" customHeight="1" spans="1:5">
      <c r="A20" s="91"/>
      <c r="B20" s="93"/>
      <c r="C20" s="92"/>
      <c r="D20" s="92"/>
      <c r="E20" s="92"/>
    </row>
    <row r="21" ht="24.75" customHeight="1" spans="1:5">
      <c r="A21" s="91"/>
      <c r="B21" s="93"/>
      <c r="C21" s="92"/>
      <c r="D21" s="92"/>
      <c r="E21" s="92"/>
    </row>
  </sheetData>
  <sheetProtection formatCells="0" formatColumns="0" formatRows="0"/>
  <mergeCells count="8">
    <mergeCell ref="A2:E2"/>
    <mergeCell ref="A4:B4"/>
    <mergeCell ref="C4:E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6" workbookViewId="0">
      <selection activeCell="F14" sqref="F14:H14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2.625" style="6" customWidth="1"/>
    <col min="9" max="16384" width="9" style="6"/>
  </cols>
  <sheetData>
    <row r="1" ht="20.1" customHeight="1" spans="1:1">
      <c r="A1" s="7" t="s">
        <v>327</v>
      </c>
    </row>
    <row r="2" s="1" customFormat="1" ht="39.95" customHeight="1" spans="1:8">
      <c r="A2" s="63" t="s">
        <v>328</v>
      </c>
      <c r="B2" s="64"/>
      <c r="C2" s="64"/>
      <c r="D2" s="64"/>
      <c r="E2" s="64"/>
      <c r="F2" s="64"/>
      <c r="G2" s="64"/>
      <c r="H2" s="64"/>
    </row>
    <row r="3" s="1" customFormat="1" ht="20.25" spans="1:8">
      <c r="A3" s="9" t="s">
        <v>329</v>
      </c>
      <c r="B3" s="9"/>
      <c r="C3" s="9"/>
      <c r="D3" s="9"/>
      <c r="E3" s="9"/>
      <c r="F3" s="9"/>
      <c r="G3" s="9"/>
      <c r="H3" s="9"/>
    </row>
    <row r="4" s="61" customFormat="1" ht="20.1" customHeight="1" spans="1:8">
      <c r="A4" s="48" t="s">
        <v>330</v>
      </c>
      <c r="B4" s="48"/>
      <c r="C4" s="48"/>
      <c r="D4" s="48"/>
      <c r="E4" s="11"/>
      <c r="F4" s="11" t="s">
        <v>331</v>
      </c>
      <c r="G4" s="10" t="s">
        <v>332</v>
      </c>
      <c r="H4" s="10"/>
    </row>
    <row r="5" s="62" customFormat="1" ht="24.95" customHeight="1" spans="1:8">
      <c r="A5" s="12" t="s">
        <v>333</v>
      </c>
      <c r="B5" s="15" t="s">
        <v>334</v>
      </c>
      <c r="C5" s="15"/>
      <c r="D5" s="65" t="s">
        <v>93</v>
      </c>
      <c r="E5" s="66"/>
      <c r="F5" s="66"/>
      <c r="G5" s="66"/>
      <c r="H5" s="67"/>
    </row>
    <row r="6" ht="33" customHeight="1" spans="1:8">
      <c r="A6" s="12"/>
      <c r="B6" s="15" t="s">
        <v>335</v>
      </c>
      <c r="C6" s="15"/>
      <c r="D6" s="65" t="s">
        <v>336</v>
      </c>
      <c r="E6" s="67"/>
      <c r="F6" s="15" t="s">
        <v>337</v>
      </c>
      <c r="G6" s="65">
        <v>18673045398</v>
      </c>
      <c r="H6" s="67"/>
    </row>
    <row r="7" ht="24.95" customHeight="1" spans="1:8">
      <c r="A7" s="12"/>
      <c r="B7" s="15" t="s">
        <v>338</v>
      </c>
      <c r="C7" s="15"/>
      <c r="D7" s="65">
        <v>38</v>
      </c>
      <c r="E7" s="67"/>
      <c r="F7" s="15" t="s">
        <v>339</v>
      </c>
      <c r="G7" s="65">
        <v>96</v>
      </c>
      <c r="H7" s="67"/>
    </row>
    <row r="8" ht="104" customHeight="1" spans="1:8">
      <c r="A8" s="12"/>
      <c r="B8" s="15" t="s">
        <v>340</v>
      </c>
      <c r="C8" s="15"/>
      <c r="D8" s="68" t="s">
        <v>341</v>
      </c>
      <c r="E8" s="69"/>
      <c r="F8" s="69"/>
      <c r="G8" s="69"/>
      <c r="H8" s="70"/>
    </row>
    <row r="9" ht="24.95" customHeight="1" spans="1:8">
      <c r="A9" s="12"/>
      <c r="B9" s="19" t="s">
        <v>342</v>
      </c>
      <c r="C9" s="19"/>
      <c r="D9" s="19"/>
      <c r="E9" s="19"/>
      <c r="F9" s="19"/>
      <c r="G9" s="19"/>
      <c r="H9" s="19"/>
    </row>
    <row r="10" ht="24.95" customHeight="1" spans="1:8">
      <c r="A10" s="12"/>
      <c r="B10" s="15" t="s">
        <v>343</v>
      </c>
      <c r="C10" s="15"/>
      <c r="D10" s="15" t="s">
        <v>344</v>
      </c>
      <c r="E10" s="24" t="s">
        <v>83</v>
      </c>
      <c r="F10" s="15" t="s">
        <v>345</v>
      </c>
      <c r="G10" s="15" t="s">
        <v>346</v>
      </c>
      <c r="H10" s="15"/>
    </row>
    <row r="11" ht="24.95" customHeight="1" spans="1:8">
      <c r="A11" s="12"/>
      <c r="B11" s="15">
        <v>1508.59</v>
      </c>
      <c r="C11" s="15"/>
      <c r="D11" s="71">
        <v>1338.59</v>
      </c>
      <c r="E11" s="72"/>
      <c r="F11" s="15">
        <v>38.6</v>
      </c>
      <c r="G11" s="15">
        <v>131.4</v>
      </c>
      <c r="H11" s="15"/>
    </row>
    <row r="12" ht="24.95" customHeight="1" spans="1:8">
      <c r="A12" s="12"/>
      <c r="B12" s="19" t="s">
        <v>347</v>
      </c>
      <c r="C12" s="19"/>
      <c r="D12" s="19"/>
      <c r="E12" s="19"/>
      <c r="F12" s="19"/>
      <c r="G12" s="19"/>
      <c r="H12" s="19"/>
    </row>
    <row r="13" ht="24.95" customHeight="1" spans="1:8">
      <c r="A13" s="12"/>
      <c r="B13" s="15" t="s">
        <v>348</v>
      </c>
      <c r="C13" s="15"/>
      <c r="D13" s="15" t="s">
        <v>121</v>
      </c>
      <c r="E13" s="15"/>
      <c r="F13" s="15" t="s">
        <v>122</v>
      </c>
      <c r="G13" s="15"/>
      <c r="H13" s="15"/>
    </row>
    <row r="14" ht="24.95" customHeight="1" spans="1:8">
      <c r="A14" s="12"/>
      <c r="B14" s="15">
        <v>1508.59</v>
      </c>
      <c r="C14" s="15"/>
      <c r="D14" s="71">
        <v>1034.09</v>
      </c>
      <c r="E14" s="71"/>
      <c r="F14" s="15">
        <v>474.5</v>
      </c>
      <c r="G14" s="15"/>
      <c r="H14" s="15"/>
    </row>
    <row r="15" ht="24.95" customHeight="1" spans="1:8">
      <c r="A15" s="12"/>
      <c r="B15" s="15" t="s">
        <v>349</v>
      </c>
      <c r="C15" s="15"/>
      <c r="D15" s="19" t="s">
        <v>350</v>
      </c>
      <c r="E15" s="19"/>
      <c r="F15" s="19"/>
      <c r="G15" s="19"/>
      <c r="H15" s="19"/>
    </row>
    <row r="16" ht="24.95" customHeight="1" spans="1:8">
      <c r="A16" s="12"/>
      <c r="B16" s="15" t="s">
        <v>80</v>
      </c>
      <c r="C16" s="15"/>
      <c r="D16" s="15" t="s">
        <v>351</v>
      </c>
      <c r="E16" s="15"/>
      <c r="F16" s="15" t="s">
        <v>312</v>
      </c>
      <c r="G16" s="15"/>
      <c r="H16" s="15" t="s">
        <v>220</v>
      </c>
    </row>
    <row r="17" ht="24.95" customHeight="1" spans="1:8">
      <c r="A17" s="12"/>
      <c r="B17" s="15">
        <f>D17+H17</f>
        <v>27.65</v>
      </c>
      <c r="C17" s="15"/>
      <c r="D17" s="15">
        <v>11.65</v>
      </c>
      <c r="E17" s="15"/>
      <c r="F17" s="15"/>
      <c r="G17" s="15"/>
      <c r="H17" s="15">
        <v>16</v>
      </c>
    </row>
    <row r="18" ht="180" customHeight="1" spans="1:8">
      <c r="A18" s="12" t="s">
        <v>352</v>
      </c>
      <c r="B18" s="16" t="s">
        <v>353</v>
      </c>
      <c r="C18" s="16"/>
      <c r="D18" s="16"/>
      <c r="E18" s="16"/>
      <c r="F18" s="16"/>
      <c r="G18" s="16"/>
      <c r="H18" s="16"/>
    </row>
    <row r="19" ht="24.95" customHeight="1" spans="1:8">
      <c r="A19" s="12" t="s">
        <v>354</v>
      </c>
      <c r="B19" s="19" t="s">
        <v>355</v>
      </c>
      <c r="C19" s="19"/>
      <c r="D19" s="19" t="s">
        <v>356</v>
      </c>
      <c r="E19" s="19" t="s">
        <v>357</v>
      </c>
      <c r="F19" s="19"/>
      <c r="G19" s="19" t="s">
        <v>358</v>
      </c>
      <c r="H19" s="19"/>
    </row>
    <row r="20" ht="39.95" customHeight="1" spans="1:8">
      <c r="A20" s="12"/>
      <c r="B20" s="15" t="s">
        <v>359</v>
      </c>
      <c r="C20" s="15"/>
      <c r="D20" s="15" t="s">
        <v>360</v>
      </c>
      <c r="E20" s="40" t="s">
        <v>361</v>
      </c>
      <c r="F20" s="52"/>
      <c r="G20" s="73">
        <v>0.99</v>
      </c>
      <c r="H20" s="74"/>
    </row>
    <row r="21" ht="39.95" customHeight="1" spans="1:8">
      <c r="A21" s="12"/>
      <c r="B21" s="15"/>
      <c r="C21" s="15"/>
      <c r="D21" s="15" t="s">
        <v>362</v>
      </c>
      <c r="E21" s="40" t="s">
        <v>363</v>
      </c>
      <c r="F21" s="52"/>
      <c r="G21" s="53">
        <v>1</v>
      </c>
      <c r="H21" s="54"/>
    </row>
    <row r="22" ht="39.95" customHeight="1" spans="1:8">
      <c r="A22" s="12"/>
      <c r="B22" s="15"/>
      <c r="C22" s="15"/>
      <c r="D22" s="15" t="s">
        <v>364</v>
      </c>
      <c r="E22" s="24" t="s">
        <v>365</v>
      </c>
      <c r="F22" s="24"/>
      <c r="G22" s="57">
        <v>0.99</v>
      </c>
      <c r="H22" s="58"/>
    </row>
    <row r="23" ht="39.95" customHeight="1" spans="1:8">
      <c r="A23" s="12"/>
      <c r="B23" s="15"/>
      <c r="C23" s="15"/>
      <c r="D23" s="15" t="s">
        <v>366</v>
      </c>
      <c r="E23" s="24" t="s">
        <v>367</v>
      </c>
      <c r="F23" s="24"/>
      <c r="G23" s="57">
        <v>0.99</v>
      </c>
      <c r="H23" s="58"/>
    </row>
    <row r="24" ht="24.95" customHeight="1" spans="1:8">
      <c r="A24" s="12"/>
      <c r="B24" s="19" t="s">
        <v>355</v>
      </c>
      <c r="C24" s="19"/>
      <c r="D24" s="19" t="s">
        <v>356</v>
      </c>
      <c r="E24" s="19" t="s">
        <v>357</v>
      </c>
      <c r="F24" s="19"/>
      <c r="G24" s="19" t="s">
        <v>358</v>
      </c>
      <c r="H24" s="19"/>
    </row>
    <row r="25" ht="39.95" customHeight="1" spans="1:8">
      <c r="A25" s="12"/>
      <c r="B25" s="15" t="s">
        <v>368</v>
      </c>
      <c r="C25" s="15"/>
      <c r="D25" s="15" t="s">
        <v>369</v>
      </c>
      <c r="E25" s="40" t="s">
        <v>370</v>
      </c>
      <c r="F25" s="52"/>
      <c r="G25" s="50">
        <v>1</v>
      </c>
      <c r="H25" s="15"/>
    </row>
    <row r="26" ht="39.95" customHeight="1" spans="1:8">
      <c r="A26" s="12"/>
      <c r="B26" s="15"/>
      <c r="C26" s="15"/>
      <c r="D26" s="15" t="s">
        <v>371</v>
      </c>
      <c r="E26" s="40" t="s">
        <v>372</v>
      </c>
      <c r="F26" s="52"/>
      <c r="G26" s="50">
        <v>1</v>
      </c>
      <c r="H26" s="15"/>
    </row>
    <row r="27" ht="39.95" customHeight="1" spans="1:8">
      <c r="A27" s="12"/>
      <c r="B27" s="15"/>
      <c r="C27" s="15"/>
      <c r="D27" s="15" t="s">
        <v>373</v>
      </c>
      <c r="E27" s="15" t="s">
        <v>374</v>
      </c>
      <c r="F27" s="15"/>
      <c r="G27" s="50">
        <v>0.99</v>
      </c>
      <c r="H27" s="15"/>
    </row>
    <row r="28" ht="39.95" customHeight="1" spans="1:8">
      <c r="A28" s="12"/>
      <c r="B28" s="15"/>
      <c r="C28" s="15"/>
      <c r="D28" s="15" t="s">
        <v>375</v>
      </c>
      <c r="E28" s="40" t="s">
        <v>376</v>
      </c>
      <c r="F28" s="52"/>
      <c r="G28" s="50">
        <v>1</v>
      </c>
      <c r="H28" s="15"/>
    </row>
    <row r="29" ht="39.95" customHeight="1" spans="1:8">
      <c r="A29" s="12"/>
      <c r="B29" s="15"/>
      <c r="C29" s="15"/>
      <c r="D29" s="15" t="s">
        <v>377</v>
      </c>
      <c r="E29" s="40" t="s">
        <v>378</v>
      </c>
      <c r="F29" s="52"/>
      <c r="G29" s="50">
        <v>0.99</v>
      </c>
      <c r="H29" s="15"/>
    </row>
    <row r="30" ht="120" customHeight="1" spans="1:8">
      <c r="A30" s="12" t="s">
        <v>379</v>
      </c>
      <c r="B30" s="75" t="s">
        <v>380</v>
      </c>
      <c r="C30" s="75"/>
      <c r="D30" s="75"/>
      <c r="E30" s="75"/>
      <c r="F30" s="75"/>
      <c r="G30" s="75"/>
      <c r="H30" s="75"/>
    </row>
    <row r="31" s="1" customFormat="1" ht="20.1" customHeight="1" spans="1:8">
      <c r="A31" s="45"/>
      <c r="B31" s="45"/>
      <c r="C31" s="46"/>
      <c r="D31" s="45"/>
      <c r="E31" s="45"/>
      <c r="F31" s="47"/>
      <c r="G31" s="45"/>
      <c r="H31" s="45"/>
    </row>
  </sheetData>
  <mergeCells count="64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0:C23"/>
    <mergeCell ref="B25:C29"/>
  </mergeCells>
  <pageMargins left="0.75" right="0.589583333333333" top="0.979861111111111" bottom="0.589583333333333" header="0.309722222222222" footer="0.309722222222222"/>
  <pageSetup paperSize="9" orientation="portrait" horizontalDpi="600" vertic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workbookViewId="0">
      <selection activeCell="F15" sqref="F15:I15"/>
    </sheetView>
  </sheetViews>
  <sheetFormatPr defaultColWidth="8.8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8" style="5"/>
    <col min="225" max="253" width="9" style="5"/>
    <col min="254" max="16384" width="8.8" style="6"/>
  </cols>
  <sheetData>
    <row r="1" ht="20.1" customHeight="1" spans="1:253">
      <c r="A1" s="7" t="s">
        <v>381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382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383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384</v>
      </c>
      <c r="B4" s="10"/>
      <c r="C4" s="10"/>
      <c r="D4" s="10"/>
      <c r="E4" s="11"/>
      <c r="F4" s="11"/>
      <c r="G4" s="11"/>
      <c r="H4" s="11"/>
      <c r="I4" s="48" t="s">
        <v>385</v>
      </c>
      <c r="J4" s="48"/>
      <c r="K4" s="48"/>
      <c r="L4" s="48"/>
      <c r="M4" s="11"/>
    </row>
    <row r="5" s="2" customFormat="1" ht="21" customHeight="1" spans="1:13">
      <c r="A5" s="12" t="s">
        <v>386</v>
      </c>
      <c r="B5" s="13" t="s">
        <v>387</v>
      </c>
      <c r="C5" s="14"/>
      <c r="D5" s="15" t="s">
        <v>388</v>
      </c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389</v>
      </c>
      <c r="C6" s="14"/>
      <c r="D6" s="15" t="s">
        <v>390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9" customHeight="1" spans="1:13">
      <c r="A7" s="12"/>
      <c r="B7" s="13" t="s">
        <v>391</v>
      </c>
      <c r="C7" s="14"/>
      <c r="D7" s="16" t="s">
        <v>201</v>
      </c>
      <c r="E7" s="16"/>
      <c r="F7" s="16"/>
      <c r="G7" s="15" t="s">
        <v>392</v>
      </c>
      <c r="H7" s="15"/>
      <c r="I7" s="15"/>
      <c r="J7" s="15" t="s">
        <v>393</v>
      </c>
      <c r="K7" s="15"/>
      <c r="L7" s="15"/>
      <c r="M7" s="15"/>
    </row>
    <row r="8" s="2" customFormat="1" ht="21" customHeight="1" spans="1:13">
      <c r="A8" s="12"/>
      <c r="B8" s="13" t="s">
        <v>394</v>
      </c>
      <c r="C8" s="14"/>
      <c r="D8" s="15" t="s">
        <v>332</v>
      </c>
      <c r="E8" s="15"/>
      <c r="F8" s="15"/>
      <c r="G8" s="15" t="s">
        <v>337</v>
      </c>
      <c r="H8" s="15"/>
      <c r="I8" s="15"/>
      <c r="J8" s="15">
        <v>15047059666</v>
      </c>
      <c r="K8" s="15"/>
      <c r="L8" s="15"/>
      <c r="M8" s="15"/>
    </row>
    <row r="9" s="2" customFormat="1" ht="30" customHeight="1" spans="1:13">
      <c r="A9" s="12"/>
      <c r="B9" s="13" t="s">
        <v>335</v>
      </c>
      <c r="C9" s="14"/>
      <c r="D9" s="15" t="s">
        <v>336</v>
      </c>
      <c r="E9" s="15"/>
      <c r="F9" s="15"/>
      <c r="G9" s="15" t="s">
        <v>337</v>
      </c>
      <c r="H9" s="15"/>
      <c r="I9" s="15"/>
      <c r="J9" s="15">
        <v>18673045398</v>
      </c>
      <c r="K9" s="15"/>
      <c r="L9" s="15"/>
      <c r="M9" s="15"/>
    </row>
    <row r="10" s="2" customFormat="1" ht="45" customHeight="1" spans="1:13">
      <c r="A10" s="12"/>
      <c r="B10" s="13" t="s">
        <v>395</v>
      </c>
      <c r="C10" s="14"/>
      <c r="D10" s="16" t="s">
        <v>396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54.95" customHeight="1" spans="1:13">
      <c r="A11" s="12"/>
      <c r="B11" s="13" t="s">
        <v>397</v>
      </c>
      <c r="C11" s="14"/>
      <c r="D11" s="15" t="s">
        <v>398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2" customFormat="1" ht="54.95" customHeight="1" spans="1:13">
      <c r="A12" s="12"/>
      <c r="B12" s="13" t="s">
        <v>399</v>
      </c>
      <c r="C12" s="14"/>
      <c r="D12" s="15" t="s">
        <v>398</v>
      </c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400</v>
      </c>
      <c r="B13" s="17" t="s">
        <v>401</v>
      </c>
      <c r="C13" s="18"/>
      <c r="D13" s="19" t="s">
        <v>402</v>
      </c>
      <c r="E13" s="19"/>
      <c r="F13" s="19" t="s">
        <v>403</v>
      </c>
      <c r="G13" s="19"/>
      <c r="H13" s="19"/>
      <c r="I13" s="19"/>
      <c r="J13" s="19" t="s">
        <v>404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405</v>
      </c>
      <c r="E14" s="15"/>
      <c r="F14" s="15">
        <v>474.5</v>
      </c>
      <c r="G14" s="15"/>
      <c r="H14" s="15"/>
      <c r="I14" s="15"/>
      <c r="J14" s="15">
        <v>474.5</v>
      </c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406</v>
      </c>
      <c r="E15" s="15"/>
      <c r="F15" s="15">
        <v>474.5</v>
      </c>
      <c r="G15" s="15"/>
      <c r="H15" s="15"/>
      <c r="I15" s="15"/>
      <c r="J15" s="15">
        <v>474.5</v>
      </c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407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408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409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" customHeight="1" spans="1:13">
      <c r="A19" s="12"/>
      <c r="B19" s="17" t="s">
        <v>410</v>
      </c>
      <c r="C19" s="18"/>
      <c r="D19" s="15" t="s">
        <v>402</v>
      </c>
      <c r="E19" s="15"/>
      <c r="F19" s="24" t="s">
        <v>411</v>
      </c>
      <c r="G19" s="24"/>
      <c r="H19" s="24"/>
      <c r="I19" s="24" t="s">
        <v>412</v>
      </c>
      <c r="J19" s="24"/>
      <c r="K19" s="24"/>
      <c r="L19" s="24" t="s">
        <v>413</v>
      </c>
      <c r="M19" s="24"/>
    </row>
    <row r="20" s="2" customFormat="1" ht="21" customHeight="1" spans="1:13">
      <c r="A20" s="12"/>
      <c r="B20" s="20"/>
      <c r="C20" s="21"/>
      <c r="D20" s="15" t="s">
        <v>405</v>
      </c>
      <c r="E20" s="15"/>
      <c r="F20" s="15">
        <v>474.5</v>
      </c>
      <c r="G20" s="15"/>
      <c r="H20" s="15"/>
      <c r="I20" s="15">
        <v>474.5</v>
      </c>
      <c r="J20" s="15"/>
      <c r="K20" s="15"/>
      <c r="L20" s="16"/>
      <c r="M20" s="16"/>
    </row>
    <row r="21" s="2" customFormat="1" ht="21" customHeight="1" spans="1:13">
      <c r="A21" s="12"/>
      <c r="B21" s="20"/>
      <c r="C21" s="21"/>
      <c r="D21" s="16" t="s">
        <v>414</v>
      </c>
      <c r="E21" s="16"/>
      <c r="F21" s="15">
        <v>170</v>
      </c>
      <c r="G21" s="15"/>
      <c r="H21" s="15"/>
      <c r="I21" s="15">
        <v>170</v>
      </c>
      <c r="J21" s="15"/>
      <c r="K21" s="15"/>
      <c r="L21" s="16"/>
      <c r="M21" s="16"/>
    </row>
    <row r="22" s="2" customFormat="1" ht="21" customHeight="1" spans="1:13">
      <c r="A22" s="12"/>
      <c r="B22" s="20"/>
      <c r="C22" s="21"/>
      <c r="D22" s="16" t="s">
        <v>415</v>
      </c>
      <c r="E22" s="16"/>
      <c r="F22" s="15">
        <v>88</v>
      </c>
      <c r="G22" s="15"/>
      <c r="H22" s="15"/>
      <c r="I22" s="15">
        <v>88</v>
      </c>
      <c r="J22" s="15"/>
      <c r="K22" s="15"/>
      <c r="L22" s="16"/>
      <c r="M22" s="16"/>
    </row>
    <row r="23" s="2" customFormat="1" ht="21" customHeight="1" spans="1:13">
      <c r="A23" s="12"/>
      <c r="B23" s="20"/>
      <c r="C23" s="21"/>
      <c r="D23" s="16" t="s">
        <v>416</v>
      </c>
      <c r="E23" s="16"/>
      <c r="F23" s="15">
        <v>216.5</v>
      </c>
      <c r="G23" s="15"/>
      <c r="H23" s="15"/>
      <c r="I23" s="15">
        <v>216.5</v>
      </c>
      <c r="J23" s="15"/>
      <c r="K23" s="15"/>
      <c r="L23" s="15"/>
      <c r="M23" s="15"/>
    </row>
    <row r="24" s="2" customFormat="1" ht="21" customHeight="1" spans="1:13">
      <c r="A24" s="12"/>
      <c r="B24" s="22"/>
      <c r="C24" s="23"/>
      <c r="D24" s="16" t="s">
        <v>417</v>
      </c>
      <c r="E24" s="16"/>
      <c r="F24" s="16"/>
      <c r="G24" s="16"/>
      <c r="H24" s="16"/>
      <c r="I24" s="16"/>
      <c r="J24" s="16"/>
      <c r="K24" s="16"/>
      <c r="L24" s="16"/>
      <c r="M24" s="16"/>
    </row>
    <row r="25" s="2" customFormat="1" ht="80.1" customHeight="1" spans="1:13">
      <c r="A25" s="25" t="s">
        <v>418</v>
      </c>
      <c r="B25" s="25"/>
      <c r="C25" s="2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="2" customFormat="1" ht="20.1" customHeight="1" spans="1:13">
      <c r="A26" s="26" t="s">
        <v>419</v>
      </c>
      <c r="B26" s="27"/>
      <c r="C26" s="28" t="s">
        <v>420</v>
      </c>
      <c r="D26" s="28"/>
      <c r="E26" s="28"/>
      <c r="F26" s="28"/>
      <c r="G26" s="28"/>
      <c r="H26" s="19" t="s">
        <v>421</v>
      </c>
      <c r="I26" s="19"/>
      <c r="J26" s="19"/>
      <c r="K26" s="19" t="s">
        <v>422</v>
      </c>
      <c r="L26" s="19"/>
      <c r="M26" s="19"/>
    </row>
    <row r="27" s="2" customFormat="1" ht="20.1" customHeight="1" spans="1:13">
      <c r="A27" s="29"/>
      <c r="B27" s="30"/>
      <c r="C27" s="31" t="s">
        <v>414</v>
      </c>
      <c r="D27" s="32"/>
      <c r="E27" s="32"/>
      <c r="F27" s="32"/>
      <c r="G27" s="32"/>
      <c r="H27" s="15">
        <v>2019.01</v>
      </c>
      <c r="I27" s="15"/>
      <c r="J27" s="15"/>
      <c r="K27" s="15">
        <v>2019.12</v>
      </c>
      <c r="L27" s="15"/>
      <c r="M27" s="15"/>
    </row>
    <row r="28" s="2" customFormat="1" ht="20.1" customHeight="1" spans="1:13">
      <c r="A28" s="29"/>
      <c r="B28" s="30"/>
      <c r="C28" s="33" t="s">
        <v>415</v>
      </c>
      <c r="D28" s="33"/>
      <c r="E28" s="33"/>
      <c r="F28" s="33"/>
      <c r="G28" s="33"/>
      <c r="H28" s="15">
        <v>2019.01</v>
      </c>
      <c r="I28" s="15"/>
      <c r="J28" s="15"/>
      <c r="K28" s="15">
        <v>2019.12</v>
      </c>
      <c r="L28" s="15"/>
      <c r="M28" s="15"/>
    </row>
    <row r="29" s="2" customFormat="1" ht="20.1" customHeight="1" spans="1:13">
      <c r="A29" s="29"/>
      <c r="B29" s="30"/>
      <c r="C29" s="33" t="s">
        <v>416</v>
      </c>
      <c r="D29" s="33"/>
      <c r="E29" s="33"/>
      <c r="F29" s="33"/>
      <c r="G29" s="33"/>
      <c r="H29" s="15">
        <v>2019.01</v>
      </c>
      <c r="I29" s="15"/>
      <c r="J29" s="15"/>
      <c r="K29" s="15">
        <v>2019.12</v>
      </c>
      <c r="L29" s="15"/>
      <c r="M29" s="15"/>
    </row>
    <row r="30" s="2" customFormat="1" ht="60" customHeight="1" spans="1:16">
      <c r="A30" s="34" t="s">
        <v>423</v>
      </c>
      <c r="B30" s="35" t="s">
        <v>424</v>
      </c>
      <c r="C30" s="16" t="s">
        <v>425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P30" s="49"/>
    </row>
    <row r="31" s="2" customFormat="1" ht="60" customHeight="1" spans="1:13">
      <c r="A31" s="36"/>
      <c r="B31" s="35" t="s">
        <v>426</v>
      </c>
      <c r="C31" s="16" t="s">
        <v>425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="2" customFormat="1" ht="20.1" customHeight="1" spans="1:13">
      <c r="A32" s="36"/>
      <c r="B32" s="37" t="s">
        <v>427</v>
      </c>
      <c r="C32" s="15" t="s">
        <v>355</v>
      </c>
      <c r="D32" s="15"/>
      <c r="E32" s="15" t="s">
        <v>356</v>
      </c>
      <c r="F32" s="15"/>
      <c r="G32" s="15"/>
      <c r="H32" s="15" t="s">
        <v>357</v>
      </c>
      <c r="I32" s="15"/>
      <c r="J32" s="15"/>
      <c r="K32" s="15"/>
      <c r="L32" s="15" t="s">
        <v>358</v>
      </c>
      <c r="M32" s="15"/>
    </row>
    <row r="33" s="2" customFormat="1" ht="30" customHeight="1" spans="1:13">
      <c r="A33" s="36"/>
      <c r="B33" s="38"/>
      <c r="C33" s="15" t="s">
        <v>428</v>
      </c>
      <c r="D33" s="15"/>
      <c r="E33" s="15" t="s">
        <v>360</v>
      </c>
      <c r="F33" s="15"/>
      <c r="G33" s="15"/>
      <c r="H33" s="39" t="s">
        <v>429</v>
      </c>
      <c r="I33" s="39"/>
      <c r="J33" s="39"/>
      <c r="K33" s="39"/>
      <c r="L33" s="50">
        <v>0.98</v>
      </c>
      <c r="M33" s="15"/>
    </row>
    <row r="34" s="2" customFormat="1" ht="30" customHeight="1" spans="1:13">
      <c r="A34" s="36"/>
      <c r="B34" s="38"/>
      <c r="C34" s="15"/>
      <c r="D34" s="15"/>
      <c r="E34" s="15" t="s">
        <v>362</v>
      </c>
      <c r="F34" s="15"/>
      <c r="G34" s="15"/>
      <c r="H34" s="40" t="s">
        <v>363</v>
      </c>
      <c r="I34" s="51"/>
      <c r="J34" s="51"/>
      <c r="K34" s="52"/>
      <c r="L34" s="53">
        <v>1</v>
      </c>
      <c r="M34" s="54"/>
    </row>
    <row r="35" s="2" customFormat="1" ht="30" customHeight="1" spans="1:13">
      <c r="A35" s="36"/>
      <c r="B35" s="38"/>
      <c r="C35" s="15"/>
      <c r="D35" s="15"/>
      <c r="E35" s="15" t="s">
        <v>364</v>
      </c>
      <c r="F35" s="15"/>
      <c r="G35" s="15"/>
      <c r="H35" s="41" t="s">
        <v>365</v>
      </c>
      <c r="I35" s="55"/>
      <c r="J35" s="55"/>
      <c r="K35" s="56"/>
      <c r="L35" s="57">
        <v>0.99</v>
      </c>
      <c r="M35" s="58"/>
    </row>
    <row r="36" s="2" customFormat="1" ht="30" customHeight="1" spans="1:13">
      <c r="A36" s="36"/>
      <c r="B36" s="38"/>
      <c r="C36" s="15"/>
      <c r="D36" s="15"/>
      <c r="E36" s="15" t="s">
        <v>366</v>
      </c>
      <c r="F36" s="15"/>
      <c r="G36" s="15"/>
      <c r="H36" s="41" t="s">
        <v>367</v>
      </c>
      <c r="I36" s="55"/>
      <c r="J36" s="55"/>
      <c r="K36" s="56"/>
      <c r="L36" s="57">
        <v>0.99</v>
      </c>
      <c r="M36" s="58"/>
    </row>
    <row r="37" s="2" customFormat="1" ht="30" customHeight="1" spans="1:13">
      <c r="A37" s="36"/>
      <c r="B37" s="38"/>
      <c r="C37" s="15"/>
      <c r="D37" s="15"/>
      <c r="E37" s="15" t="s">
        <v>417</v>
      </c>
      <c r="F37" s="15"/>
      <c r="G37" s="15"/>
      <c r="H37" s="16"/>
      <c r="I37" s="16"/>
      <c r="J37" s="16"/>
      <c r="K37" s="16"/>
      <c r="L37" s="15"/>
      <c r="M37" s="15"/>
    </row>
    <row r="38" s="2" customFormat="1" ht="21" customHeight="1" spans="1:13">
      <c r="A38" s="36"/>
      <c r="B38" s="38"/>
      <c r="C38" s="15" t="s">
        <v>355</v>
      </c>
      <c r="D38" s="15"/>
      <c r="E38" s="15" t="s">
        <v>356</v>
      </c>
      <c r="F38" s="15"/>
      <c r="G38" s="15"/>
      <c r="H38" s="15" t="s">
        <v>357</v>
      </c>
      <c r="I38" s="15"/>
      <c r="J38" s="15"/>
      <c r="K38" s="15"/>
      <c r="L38" s="15" t="s">
        <v>358</v>
      </c>
      <c r="M38" s="15"/>
    </row>
    <row r="39" s="2" customFormat="1" ht="30" customHeight="1" spans="1:13">
      <c r="A39" s="36"/>
      <c r="B39" s="38"/>
      <c r="C39" s="15" t="s">
        <v>428</v>
      </c>
      <c r="D39" s="15"/>
      <c r="E39" s="15" t="s">
        <v>369</v>
      </c>
      <c r="F39" s="15"/>
      <c r="G39" s="15"/>
      <c r="H39" s="40" t="s">
        <v>370</v>
      </c>
      <c r="I39" s="51"/>
      <c r="J39" s="51"/>
      <c r="K39" s="52"/>
      <c r="L39" s="50">
        <v>1</v>
      </c>
      <c r="M39" s="15"/>
    </row>
    <row r="40" s="2" customFormat="1" ht="30" customHeight="1" spans="1:13">
      <c r="A40" s="36"/>
      <c r="B40" s="38"/>
      <c r="C40" s="15"/>
      <c r="D40" s="15"/>
      <c r="E40" s="15" t="s">
        <v>371</v>
      </c>
      <c r="F40" s="15"/>
      <c r="G40" s="15"/>
      <c r="H40" s="40" t="s">
        <v>372</v>
      </c>
      <c r="I40" s="51"/>
      <c r="J40" s="51"/>
      <c r="K40" s="52"/>
      <c r="L40" s="59">
        <v>1</v>
      </c>
      <c r="M40" s="24"/>
    </row>
    <row r="41" s="2" customFormat="1" ht="30" customHeight="1" spans="1:13">
      <c r="A41" s="36"/>
      <c r="B41" s="38"/>
      <c r="C41" s="15"/>
      <c r="D41" s="15"/>
      <c r="E41" s="15" t="s">
        <v>373</v>
      </c>
      <c r="F41" s="15"/>
      <c r="G41" s="15"/>
      <c r="H41" s="41" t="s">
        <v>374</v>
      </c>
      <c r="I41" s="55"/>
      <c r="J41" s="55"/>
      <c r="K41" s="56"/>
      <c r="L41" s="59">
        <v>0.99</v>
      </c>
      <c r="M41" s="24"/>
    </row>
    <row r="42" s="2" customFormat="1" ht="30" customHeight="1" spans="1:13">
      <c r="A42" s="36"/>
      <c r="B42" s="38"/>
      <c r="C42" s="15"/>
      <c r="D42" s="15"/>
      <c r="E42" s="15" t="s">
        <v>375</v>
      </c>
      <c r="F42" s="15"/>
      <c r="G42" s="15"/>
      <c r="H42" s="40" t="s">
        <v>376</v>
      </c>
      <c r="I42" s="51"/>
      <c r="J42" s="51"/>
      <c r="K42" s="52"/>
      <c r="L42" s="59">
        <v>1</v>
      </c>
      <c r="M42" s="24"/>
    </row>
    <row r="43" s="2" customFormat="1" ht="30" customHeight="1" spans="1:13">
      <c r="A43" s="36"/>
      <c r="B43" s="38"/>
      <c r="C43" s="15"/>
      <c r="D43" s="15"/>
      <c r="E43" s="15" t="s">
        <v>377</v>
      </c>
      <c r="F43" s="15"/>
      <c r="G43" s="15"/>
      <c r="H43" s="40" t="s">
        <v>378</v>
      </c>
      <c r="I43" s="51"/>
      <c r="J43" s="51"/>
      <c r="K43" s="52"/>
      <c r="L43" s="59">
        <v>0.99</v>
      </c>
      <c r="M43" s="24"/>
    </row>
    <row r="44" s="2" customFormat="1" ht="30" customHeight="1" spans="1:13">
      <c r="A44" s="36"/>
      <c r="B44" s="38"/>
      <c r="C44" s="15"/>
      <c r="D44" s="15"/>
      <c r="E44" s="15" t="s">
        <v>417</v>
      </c>
      <c r="F44" s="15"/>
      <c r="G44" s="15"/>
      <c r="H44" s="16"/>
      <c r="I44" s="16"/>
      <c r="J44" s="16"/>
      <c r="K44" s="16"/>
      <c r="L44" s="15"/>
      <c r="M44" s="15"/>
    </row>
    <row r="45" s="2" customFormat="1" ht="60" customHeight="1" spans="1:13">
      <c r="A45" s="25" t="s">
        <v>430</v>
      </c>
      <c r="B45" s="25"/>
      <c r="C45" s="25"/>
      <c r="D45" s="13"/>
      <c r="E45" s="42"/>
      <c r="F45" s="42"/>
      <c r="G45" s="42"/>
      <c r="H45" s="42"/>
      <c r="I45" s="42"/>
      <c r="J45" s="42"/>
      <c r="K45" s="42"/>
      <c r="L45" s="42"/>
      <c r="M45" s="14"/>
    </row>
    <row r="46" ht="69.95" customHeight="1" spans="1:13">
      <c r="A46" s="25" t="s">
        <v>431</v>
      </c>
      <c r="B46" s="25"/>
      <c r="C46" s="25"/>
      <c r="D46" s="43" t="s">
        <v>432</v>
      </c>
      <c r="E46" s="44"/>
      <c r="F46" s="44"/>
      <c r="G46" s="44"/>
      <c r="H46" s="44"/>
      <c r="I46" s="44"/>
      <c r="J46" s="44"/>
      <c r="K46" s="44"/>
      <c r="L46" s="44"/>
      <c r="M46" s="60"/>
    </row>
    <row r="47" s="1" customFormat="1" ht="20.1" customHeight="1" spans="1:10">
      <c r="A47" s="45"/>
      <c r="B47" s="45"/>
      <c r="C47" s="46"/>
      <c r="D47" s="46"/>
      <c r="E47" s="47"/>
      <c r="F47" s="45"/>
      <c r="J47" s="47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5" right="0.629861111111111" top="0.789583333333333" bottom="0.709722222222222" header="0.309722222222222" footer="0.309722222222222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一般公共预算基本支出表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2018-09-15T02:50:00Z</cp:lastPrinted>
  <dcterms:modified xsi:type="dcterms:W3CDTF">2020-01-17T08:28:25Z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2052-11.8.2.8053</vt:lpwstr>
  </property>
</Properties>
</file>