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97"/>
  </bookViews>
  <sheets>
    <sheet name="公益性项目资产明细表" sheetId="6" r:id="rId1"/>
    <sheet name="经营性项目资产明细表" sheetId="7" r:id="rId2"/>
  </sheets>
  <definedNames>
    <definedName name="_xlnm.Print_Titles" localSheetId="0">公益性项目资产明细表!$1:$2</definedName>
  </definedNames>
  <calcPr calcId="144525"/>
</workbook>
</file>

<file path=xl/sharedStrings.xml><?xml version="1.0" encoding="utf-8"?>
<sst xmlns="http://schemas.openxmlformats.org/spreadsheetml/2006/main" count="752" uniqueCount="182">
  <si>
    <t>屈原管理区公益性项目资产明细表</t>
  </si>
  <si>
    <t>序号</t>
  </si>
  <si>
    <t>村（社区）</t>
  </si>
  <si>
    <t>项目名称</t>
  </si>
  <si>
    <t>项目实际投入</t>
  </si>
  <si>
    <t>资产名称</t>
  </si>
  <si>
    <t>规模</t>
  </si>
  <si>
    <t>单位</t>
  </si>
  <si>
    <t>构建年度</t>
  </si>
  <si>
    <t>资产原值</t>
  </si>
  <si>
    <t>资产现值</t>
  </si>
  <si>
    <t>坐落地</t>
  </si>
  <si>
    <t>建设单位</t>
  </si>
  <si>
    <t>资产状态</t>
  </si>
  <si>
    <t>资产状态备注</t>
  </si>
  <si>
    <t>资产属性</t>
  </si>
  <si>
    <t>资产类别</t>
  </si>
  <si>
    <t>资产形态</t>
  </si>
  <si>
    <t>具体形态</t>
  </si>
  <si>
    <t>所有权归属类别</t>
  </si>
  <si>
    <t>所有权归属名称</t>
  </si>
  <si>
    <t>所占份额原值</t>
  </si>
  <si>
    <t>移交时间</t>
  </si>
  <si>
    <t>管护运营单位</t>
  </si>
  <si>
    <t>责任人</t>
  </si>
  <si>
    <t>监管单位</t>
  </si>
  <si>
    <t>监管单位备注</t>
  </si>
  <si>
    <t>义南村</t>
  </si>
  <si>
    <t>营田镇义南村义南片灌渠建设</t>
  </si>
  <si>
    <t>义南村义南片灌渠</t>
  </si>
  <si>
    <t>条</t>
  </si>
  <si>
    <t>义南村义南片</t>
  </si>
  <si>
    <t>在用</t>
  </si>
  <si>
    <t>集体资产</t>
  </si>
  <si>
    <t>公益性资产</t>
  </si>
  <si>
    <t>固定资产</t>
  </si>
  <si>
    <t>房屋及建筑类</t>
  </si>
  <si>
    <t>村级</t>
  </si>
  <si>
    <t>2023.11.3</t>
  </si>
  <si>
    <t>刘彬</t>
  </si>
  <si>
    <t>营田镇</t>
  </si>
  <si>
    <t>营田镇义南村新民片水稻基地灌渠建设</t>
  </si>
  <si>
    <t>义南村新民片灌渠</t>
  </si>
  <si>
    <t>义南村新民片</t>
  </si>
  <si>
    <t>营田镇义南村刘家山栀子产业园项目</t>
  </si>
  <si>
    <t>义南村义南片栀子产业园</t>
  </si>
  <si>
    <t>个</t>
  </si>
  <si>
    <t>生物类资产</t>
  </si>
  <si>
    <t>其他财产类</t>
  </si>
  <si>
    <t>荷花村</t>
  </si>
  <si>
    <t>营田镇荷花村生态高效农业基地道路建设项目</t>
  </si>
  <si>
    <t>荷花村荷花片产业道路</t>
  </si>
  <si>
    <t>荷花村荷花片</t>
  </si>
  <si>
    <t>杨彪</t>
  </si>
  <si>
    <t>营田镇荷花村智慧农业项目</t>
  </si>
  <si>
    <t>荷花村新堤片产业道路</t>
  </si>
  <si>
    <t>荷花村新堤片</t>
  </si>
  <si>
    <t>三洲村</t>
  </si>
  <si>
    <t>营田镇三洲村水稻基地衬砌渠建设</t>
  </si>
  <si>
    <t>三洲村中洲片产业渠道</t>
  </si>
  <si>
    <t>三洲村中洲片</t>
  </si>
  <si>
    <t>姜国亮</t>
  </si>
  <si>
    <t>团湖村</t>
  </si>
  <si>
    <t>营田镇团湖村港南片新修排水设施</t>
  </si>
  <si>
    <t>团湖村港南片排水渠道</t>
  </si>
  <si>
    <t>团湖村港南片</t>
  </si>
  <si>
    <t>杨干群</t>
  </si>
  <si>
    <t>宝塔村</t>
  </si>
  <si>
    <t>宝塔村四片区水稻基地产业渠建设</t>
  </si>
  <si>
    <t>宝塔村四片区产业渠道</t>
  </si>
  <si>
    <t>宝塔村四片区</t>
  </si>
  <si>
    <t>唐志辉</t>
  </si>
  <si>
    <t>八港村</t>
  </si>
  <si>
    <t>八港村八港片水稻基地衬砌渠建设</t>
  </si>
  <si>
    <t>八港村八港片产业渠</t>
  </si>
  <si>
    <t>八港村八港片</t>
  </si>
  <si>
    <t>曹勇</t>
  </si>
  <si>
    <t>八港村八港片水稻生产片区排水渠建设</t>
  </si>
  <si>
    <t>八港村八港片排水渠</t>
  </si>
  <si>
    <t>推山咀社区</t>
  </si>
  <si>
    <t>推山咀社区河北总排渠（南段）新建工程</t>
  </si>
  <si>
    <t>推山咀社区凤山片产业渠</t>
  </si>
  <si>
    <t>推山咀社区凤山片</t>
  </si>
  <si>
    <t>社区</t>
  </si>
  <si>
    <t>柳栋</t>
  </si>
  <si>
    <t>槐花社区</t>
  </si>
  <si>
    <t>槐花社区九莲塘片新修衬砌渠</t>
  </si>
  <si>
    <t>槐花社区九莲塘片产业渠</t>
  </si>
  <si>
    <t>槐花社区九莲塘片</t>
  </si>
  <si>
    <t>胡勇军</t>
  </si>
  <si>
    <t>莲芙村</t>
  </si>
  <si>
    <t>莲芙村道路</t>
  </si>
  <si>
    <t>道路基础设施</t>
  </si>
  <si>
    <t>2023.11.5</t>
  </si>
  <si>
    <t>湛正才</t>
  </si>
  <si>
    <t>乡村振兴局</t>
  </si>
  <si>
    <t>平安村</t>
  </si>
  <si>
    <t>平安村P50电排</t>
  </si>
  <si>
    <t>P50电排</t>
  </si>
  <si>
    <t>座</t>
  </si>
  <si>
    <t>平安村滨莲片</t>
  </si>
  <si>
    <t>产业基础设施</t>
  </si>
  <si>
    <t>何飞跃</t>
  </si>
  <si>
    <t>平安村道路</t>
  </si>
  <si>
    <t>道路</t>
  </si>
  <si>
    <t>新洲村</t>
  </si>
  <si>
    <t>新洲村道路</t>
  </si>
  <si>
    <t>余正和</t>
  </si>
  <si>
    <t>新洲村电排</t>
  </si>
  <si>
    <t>电排</t>
  </si>
  <si>
    <t>新洲村渠道</t>
  </si>
  <si>
    <t>渠道</t>
  </si>
  <si>
    <t>三和村</t>
  </si>
  <si>
    <t>三和村三星片排渍机埠</t>
  </si>
  <si>
    <t>黄文志</t>
  </si>
  <si>
    <t>三和村三星片渠道</t>
  </si>
  <si>
    <t>荞麦湖村</t>
  </si>
  <si>
    <t>凤凰乡荞麦湖村春江片水稻基地渠道建设</t>
  </si>
  <si>
    <t>春江片渠道</t>
  </si>
  <si>
    <t>公益性</t>
  </si>
  <si>
    <t>邓彪</t>
  </si>
  <si>
    <t>凤凰乡</t>
  </si>
  <si>
    <t>磊石村</t>
  </si>
  <si>
    <t>凤凰乡磊石村水稻种植基地渠道建设</t>
  </si>
  <si>
    <t>磊石村渠道</t>
  </si>
  <si>
    <t>王正其</t>
  </si>
  <si>
    <t>青港村</t>
  </si>
  <si>
    <t>凤凰乡青港村水稻主产区主灌渠建设</t>
  </si>
  <si>
    <t>青港村渠道</t>
  </si>
  <si>
    <t>曹池辉</t>
  </si>
  <si>
    <t>横港村</t>
  </si>
  <si>
    <t>横港村产业资源路建设</t>
  </si>
  <si>
    <t>横港村产业路</t>
  </si>
  <si>
    <t>湛拥军</t>
  </si>
  <si>
    <t>东干村</t>
  </si>
  <si>
    <t>东干村水产队片产业路建设</t>
  </si>
  <si>
    <t>东干村水产队片产业路</t>
  </si>
  <si>
    <t>廖亮群</t>
  </si>
  <si>
    <t>东干村灌溉机埠增容提质项目</t>
  </si>
  <si>
    <t>东干村香油湖片电排</t>
  </si>
  <si>
    <t>河泊潭村</t>
  </si>
  <si>
    <t>河泊潭村凤凰片产业路建设</t>
  </si>
  <si>
    <t>河泊潭村凤凰片产业路</t>
  </si>
  <si>
    <t>谢彪</t>
  </si>
  <si>
    <t>凤凰村</t>
  </si>
  <si>
    <t>凤凰村村级渠道硬化项目</t>
  </si>
  <si>
    <t>凤凰村渠道</t>
  </si>
  <si>
    <t>胡进</t>
  </si>
  <si>
    <t>琴棋村</t>
  </si>
  <si>
    <t>琴棋村八港片优质稻产业配套设施建设</t>
  </si>
  <si>
    <t>琴棋村八港片电排</t>
  </si>
  <si>
    <t>戴波峰</t>
  </si>
  <si>
    <t>屈原管理区经营性项目资产明细表</t>
  </si>
  <si>
    <r>
      <rPr>
        <sz val="12"/>
        <color theme="1"/>
        <rFont val="仿宋_GB2312"/>
        <charset val="134"/>
      </rPr>
      <t>资产台账管理人：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仿宋_GB2312"/>
        <charset val="134"/>
      </rPr>
      <t>单位：万元</t>
    </r>
  </si>
  <si>
    <t>营田镇义南村大棚特色种植合作项目</t>
  </si>
  <si>
    <t>货币</t>
  </si>
  <si>
    <t>经营性资产</t>
  </si>
  <si>
    <t>权益类资产</t>
  </si>
  <si>
    <t>营田镇荷花村特色水产养殖合作项目</t>
  </si>
  <si>
    <t>营田镇三洲村天之韵食品加工合作项目</t>
  </si>
  <si>
    <t>三洲村玉湖片</t>
  </si>
  <si>
    <t>金兴村</t>
  </si>
  <si>
    <t>河市镇金兴村丰旺农业农机专业合作项目</t>
  </si>
  <si>
    <t>金兴村丰旺农业农机专业合作股权</t>
  </si>
  <si>
    <t>以股权形式存在的资产</t>
  </si>
  <si>
    <t>朱新明</t>
  </si>
  <si>
    <t>河市镇金兴村特色种植合作项目</t>
  </si>
  <si>
    <t>入股葡萄园基地增加村级集体经济收入</t>
  </si>
  <si>
    <t>河市镇新洲村养殖产业合作项目</t>
  </si>
  <si>
    <t>新洲村养殖产业合作社股权</t>
  </si>
  <si>
    <t>河市镇三和村生态循环农业合作项目</t>
  </si>
  <si>
    <t>三和村生态循环农业合作社股权</t>
  </si>
  <si>
    <t>河市镇三和村光伏发电站建设</t>
  </si>
  <si>
    <t>光伏电站</t>
  </si>
  <si>
    <t>凤凰乡荞麦湖村光伏发电站建设</t>
  </si>
  <si>
    <t>荞麦湖村光伏电站</t>
  </si>
  <si>
    <t>经营性</t>
  </si>
  <si>
    <t>荞麦湖村优质稻示范基地合作项目</t>
  </si>
  <si>
    <t>人民币</t>
  </si>
  <si>
    <t>凤凰乡磊石村光伏发电站建设</t>
  </si>
  <si>
    <t>磊石村光伏电站</t>
  </si>
  <si>
    <t>琴棋村顶辉合作社粮食收购仓储项目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</si>
</sst>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22"/>
      <color theme="1"/>
      <name val="Times New Roman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58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2"/>
  <sheetViews>
    <sheetView tabSelected="1" workbookViewId="0">
      <selection activeCell="W26" sqref="W26"/>
    </sheetView>
  </sheetViews>
  <sheetFormatPr defaultColWidth="9" defaultRowHeight="13.5"/>
  <cols>
    <col min="1" max="1" width="3.75" customWidth="1"/>
    <col min="3" max="3" width="16.5" customWidth="1"/>
    <col min="4" max="4" width="10.375"/>
    <col min="5" max="5" width="18.75" customWidth="1"/>
    <col min="6" max="7" width="4.25" customWidth="1"/>
    <col min="9" max="9" width="10.375"/>
    <col min="10" max="10" width="11.5"/>
    <col min="22" max="22" width="13.5" customWidth="1"/>
  </cols>
  <sheetData>
    <row r="1" ht="45" customHeight="1" spans="1:2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51" customHeight="1" spans="1:2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</row>
    <row r="3" s="1" customFormat="1" ht="27.95" customHeight="1" spans="1:26">
      <c r="A3" s="6">
        <v>1</v>
      </c>
      <c r="B3" s="7" t="s">
        <v>27</v>
      </c>
      <c r="C3" s="7" t="s">
        <v>28</v>
      </c>
      <c r="D3" s="7">
        <v>21.51</v>
      </c>
      <c r="E3" s="7" t="s">
        <v>29</v>
      </c>
      <c r="F3" s="7">
        <v>1</v>
      </c>
      <c r="G3" s="7" t="s">
        <v>30</v>
      </c>
      <c r="H3" s="7">
        <v>2023</v>
      </c>
      <c r="I3" s="7">
        <v>21.51</v>
      </c>
      <c r="J3" s="16">
        <v>17.21</v>
      </c>
      <c r="K3" s="7" t="s">
        <v>31</v>
      </c>
      <c r="L3" s="7" t="s">
        <v>27</v>
      </c>
      <c r="M3" s="7" t="s">
        <v>32</v>
      </c>
      <c r="N3" s="13"/>
      <c r="O3" s="7" t="s">
        <v>33</v>
      </c>
      <c r="P3" s="7" t="s">
        <v>34</v>
      </c>
      <c r="Q3" s="7" t="s">
        <v>35</v>
      </c>
      <c r="R3" s="7" t="s">
        <v>36</v>
      </c>
      <c r="S3" s="7" t="s">
        <v>37</v>
      </c>
      <c r="T3" s="7" t="s">
        <v>27</v>
      </c>
      <c r="U3" s="7">
        <v>17.2</v>
      </c>
      <c r="V3" s="7" t="s">
        <v>38</v>
      </c>
      <c r="W3" s="7" t="s">
        <v>27</v>
      </c>
      <c r="X3" s="7" t="s">
        <v>39</v>
      </c>
      <c r="Y3" s="7" t="s">
        <v>40</v>
      </c>
      <c r="Z3" s="7"/>
    </row>
    <row r="4" s="1" customFormat="1" ht="27.95" customHeight="1" spans="1:26">
      <c r="A4" s="6">
        <v>2</v>
      </c>
      <c r="B4" s="7" t="s">
        <v>27</v>
      </c>
      <c r="C4" s="7" t="s">
        <v>41</v>
      </c>
      <c r="D4" s="7">
        <v>20.02</v>
      </c>
      <c r="E4" s="7" t="s">
        <v>42</v>
      </c>
      <c r="F4" s="7">
        <v>1</v>
      </c>
      <c r="G4" s="7" t="s">
        <v>30</v>
      </c>
      <c r="H4" s="7">
        <v>2023</v>
      </c>
      <c r="I4" s="7">
        <v>20.02</v>
      </c>
      <c r="J4" s="16">
        <v>16.01</v>
      </c>
      <c r="K4" s="7" t="s">
        <v>43</v>
      </c>
      <c r="L4" s="7" t="s">
        <v>27</v>
      </c>
      <c r="M4" s="7" t="s">
        <v>32</v>
      </c>
      <c r="N4" s="13"/>
      <c r="O4" s="7" t="s">
        <v>33</v>
      </c>
      <c r="P4" s="7" t="s">
        <v>34</v>
      </c>
      <c r="Q4" s="7" t="s">
        <v>35</v>
      </c>
      <c r="R4" s="7" t="s">
        <v>36</v>
      </c>
      <c r="S4" s="7" t="s">
        <v>37</v>
      </c>
      <c r="T4" s="7" t="s">
        <v>27</v>
      </c>
      <c r="U4" s="7">
        <v>16</v>
      </c>
      <c r="V4" s="7" t="s">
        <v>38</v>
      </c>
      <c r="W4" s="7" t="s">
        <v>27</v>
      </c>
      <c r="X4" s="7" t="s">
        <v>39</v>
      </c>
      <c r="Y4" s="7" t="s">
        <v>40</v>
      </c>
      <c r="Z4" s="7"/>
    </row>
    <row r="5" s="1" customFormat="1" ht="27.95" customHeight="1" spans="1:26">
      <c r="A5" s="6">
        <v>3</v>
      </c>
      <c r="B5" s="7" t="s">
        <v>27</v>
      </c>
      <c r="C5" s="7" t="s">
        <v>44</v>
      </c>
      <c r="D5" s="7">
        <v>30</v>
      </c>
      <c r="E5" s="7" t="s">
        <v>45</v>
      </c>
      <c r="F5" s="7">
        <v>1</v>
      </c>
      <c r="G5" s="7" t="s">
        <v>46</v>
      </c>
      <c r="H5" s="7">
        <v>2023</v>
      </c>
      <c r="I5" s="7">
        <v>30</v>
      </c>
      <c r="J5" s="16">
        <v>24</v>
      </c>
      <c r="K5" s="7" t="s">
        <v>31</v>
      </c>
      <c r="L5" s="7" t="s">
        <v>27</v>
      </c>
      <c r="M5" s="7" t="s">
        <v>32</v>
      </c>
      <c r="N5" s="13"/>
      <c r="O5" s="7" t="s">
        <v>33</v>
      </c>
      <c r="P5" s="7" t="s">
        <v>34</v>
      </c>
      <c r="Q5" s="7" t="s">
        <v>47</v>
      </c>
      <c r="R5" s="7" t="s">
        <v>48</v>
      </c>
      <c r="S5" s="7" t="s">
        <v>37</v>
      </c>
      <c r="T5" s="7" t="s">
        <v>27</v>
      </c>
      <c r="U5" s="7">
        <v>24</v>
      </c>
      <c r="V5" s="7" t="s">
        <v>38</v>
      </c>
      <c r="W5" s="7" t="s">
        <v>27</v>
      </c>
      <c r="X5" s="7" t="s">
        <v>39</v>
      </c>
      <c r="Y5" s="7" t="s">
        <v>40</v>
      </c>
      <c r="Z5" s="7"/>
    </row>
    <row r="6" s="1" customFormat="1" ht="36" customHeight="1" spans="1:26">
      <c r="A6" s="6">
        <v>4</v>
      </c>
      <c r="B6" s="7" t="s">
        <v>49</v>
      </c>
      <c r="C6" s="7" t="s">
        <v>50</v>
      </c>
      <c r="D6" s="7">
        <v>33.52</v>
      </c>
      <c r="E6" s="7" t="s">
        <v>51</v>
      </c>
      <c r="F6" s="7">
        <v>1</v>
      </c>
      <c r="G6" s="7" t="s">
        <v>30</v>
      </c>
      <c r="H6" s="7">
        <v>2023</v>
      </c>
      <c r="I6" s="7">
        <v>33.52</v>
      </c>
      <c r="J6" s="16">
        <v>26.81</v>
      </c>
      <c r="K6" s="7" t="s">
        <v>52</v>
      </c>
      <c r="L6" s="7" t="s">
        <v>49</v>
      </c>
      <c r="M6" s="7" t="s">
        <v>32</v>
      </c>
      <c r="N6" s="13"/>
      <c r="O6" s="7" t="s">
        <v>33</v>
      </c>
      <c r="P6" s="7" t="s">
        <v>34</v>
      </c>
      <c r="Q6" s="7" t="s">
        <v>35</v>
      </c>
      <c r="R6" s="7" t="s">
        <v>36</v>
      </c>
      <c r="S6" s="7" t="s">
        <v>37</v>
      </c>
      <c r="T6" s="7" t="s">
        <v>49</v>
      </c>
      <c r="U6" s="7">
        <v>26.8</v>
      </c>
      <c r="V6" s="7" t="s">
        <v>38</v>
      </c>
      <c r="W6" s="7" t="s">
        <v>49</v>
      </c>
      <c r="X6" s="7" t="s">
        <v>53</v>
      </c>
      <c r="Y6" s="7" t="s">
        <v>40</v>
      </c>
      <c r="Z6" s="7"/>
    </row>
    <row r="7" s="1" customFormat="1" ht="27.95" customHeight="1" spans="1:26">
      <c r="A7" s="6">
        <v>5</v>
      </c>
      <c r="B7" s="7" t="s">
        <v>49</v>
      </c>
      <c r="C7" s="7" t="s">
        <v>54</v>
      </c>
      <c r="D7" s="7">
        <v>30</v>
      </c>
      <c r="E7" s="7" t="s">
        <v>55</v>
      </c>
      <c r="F7" s="7">
        <v>1</v>
      </c>
      <c r="G7" s="7" t="s">
        <v>30</v>
      </c>
      <c r="H7" s="7">
        <v>2023</v>
      </c>
      <c r="I7" s="7">
        <v>30</v>
      </c>
      <c r="J7" s="16">
        <v>24</v>
      </c>
      <c r="K7" s="7" t="s">
        <v>56</v>
      </c>
      <c r="L7" s="7" t="s">
        <v>49</v>
      </c>
      <c r="M7" s="7" t="s">
        <v>32</v>
      </c>
      <c r="N7" s="13"/>
      <c r="O7" s="7" t="s">
        <v>33</v>
      </c>
      <c r="P7" s="7" t="s">
        <v>34</v>
      </c>
      <c r="Q7" s="7" t="s">
        <v>35</v>
      </c>
      <c r="R7" s="7" t="s">
        <v>36</v>
      </c>
      <c r="S7" s="7" t="s">
        <v>37</v>
      </c>
      <c r="T7" s="7" t="s">
        <v>49</v>
      </c>
      <c r="U7" s="7">
        <v>24</v>
      </c>
      <c r="V7" s="7" t="s">
        <v>38</v>
      </c>
      <c r="W7" s="7" t="s">
        <v>49</v>
      </c>
      <c r="X7" s="7" t="s">
        <v>53</v>
      </c>
      <c r="Y7" s="7" t="s">
        <v>40</v>
      </c>
      <c r="Z7" s="7"/>
    </row>
    <row r="8" s="1" customFormat="1" ht="27.95" customHeight="1" spans="1:26">
      <c r="A8" s="6">
        <v>6</v>
      </c>
      <c r="B8" s="7" t="s">
        <v>57</v>
      </c>
      <c r="C8" s="7" t="s">
        <v>58</v>
      </c>
      <c r="D8" s="15">
        <v>25.07</v>
      </c>
      <c r="E8" s="7" t="s">
        <v>59</v>
      </c>
      <c r="F8" s="7">
        <v>1</v>
      </c>
      <c r="G8" s="7" t="s">
        <v>30</v>
      </c>
      <c r="H8" s="7">
        <v>2023</v>
      </c>
      <c r="I8" s="15">
        <v>25.07</v>
      </c>
      <c r="J8" s="16">
        <v>20.06</v>
      </c>
      <c r="K8" s="7" t="s">
        <v>60</v>
      </c>
      <c r="L8" s="7" t="s">
        <v>57</v>
      </c>
      <c r="M8" s="7" t="s">
        <v>32</v>
      </c>
      <c r="N8" s="13"/>
      <c r="O8" s="7" t="s">
        <v>33</v>
      </c>
      <c r="P8" s="7" t="s">
        <v>34</v>
      </c>
      <c r="Q8" s="7" t="s">
        <v>35</v>
      </c>
      <c r="R8" s="7" t="s">
        <v>36</v>
      </c>
      <c r="S8" s="7" t="s">
        <v>37</v>
      </c>
      <c r="T8" s="7" t="s">
        <v>57</v>
      </c>
      <c r="U8" s="7">
        <v>20</v>
      </c>
      <c r="V8" s="7" t="s">
        <v>38</v>
      </c>
      <c r="W8" s="7" t="s">
        <v>57</v>
      </c>
      <c r="X8" s="7" t="s">
        <v>61</v>
      </c>
      <c r="Y8" s="7" t="s">
        <v>40</v>
      </c>
      <c r="Z8" s="17"/>
    </row>
    <row r="9" s="1" customFormat="1" ht="27.95" customHeight="1" spans="1:26">
      <c r="A9" s="6">
        <v>7</v>
      </c>
      <c r="B9" s="7" t="s">
        <v>62</v>
      </c>
      <c r="C9" s="7" t="s">
        <v>63</v>
      </c>
      <c r="D9" s="15">
        <v>28.08</v>
      </c>
      <c r="E9" s="7" t="s">
        <v>64</v>
      </c>
      <c r="F9" s="7">
        <v>1</v>
      </c>
      <c r="G9" s="7" t="s">
        <v>30</v>
      </c>
      <c r="H9" s="7">
        <v>2023</v>
      </c>
      <c r="I9" s="15">
        <v>28.08</v>
      </c>
      <c r="J9" s="16">
        <v>22.46</v>
      </c>
      <c r="K9" s="7" t="s">
        <v>65</v>
      </c>
      <c r="L9" s="7" t="s">
        <v>62</v>
      </c>
      <c r="M9" s="7" t="s">
        <v>32</v>
      </c>
      <c r="N9" s="13"/>
      <c r="O9" s="7" t="s">
        <v>33</v>
      </c>
      <c r="P9" s="7" t="s">
        <v>34</v>
      </c>
      <c r="Q9" s="7" t="s">
        <v>35</v>
      </c>
      <c r="R9" s="7" t="s">
        <v>36</v>
      </c>
      <c r="S9" s="7" t="s">
        <v>37</v>
      </c>
      <c r="T9" s="7" t="s">
        <v>62</v>
      </c>
      <c r="U9" s="7">
        <v>20</v>
      </c>
      <c r="V9" s="7" t="s">
        <v>38</v>
      </c>
      <c r="W9" s="7" t="s">
        <v>62</v>
      </c>
      <c r="X9" s="7" t="s">
        <v>66</v>
      </c>
      <c r="Y9" s="7" t="s">
        <v>40</v>
      </c>
      <c r="Z9" s="17"/>
    </row>
    <row r="10" s="1" customFormat="1" ht="27.95" customHeight="1" spans="1:26">
      <c r="A10" s="6">
        <v>8</v>
      </c>
      <c r="B10" s="7" t="s">
        <v>67</v>
      </c>
      <c r="C10" s="7" t="s">
        <v>68</v>
      </c>
      <c r="D10" s="15">
        <v>49.23</v>
      </c>
      <c r="E10" s="7" t="s">
        <v>69</v>
      </c>
      <c r="F10" s="7">
        <v>1</v>
      </c>
      <c r="G10" s="7" t="s">
        <v>30</v>
      </c>
      <c r="H10" s="7">
        <v>2023</v>
      </c>
      <c r="I10" s="15">
        <v>49.23</v>
      </c>
      <c r="J10" s="16">
        <v>39.38</v>
      </c>
      <c r="K10" s="7" t="s">
        <v>70</v>
      </c>
      <c r="L10" s="7" t="s">
        <v>67</v>
      </c>
      <c r="M10" s="7" t="s">
        <v>32</v>
      </c>
      <c r="N10" s="13"/>
      <c r="O10" s="7" t="s">
        <v>33</v>
      </c>
      <c r="P10" s="7" t="s">
        <v>34</v>
      </c>
      <c r="Q10" s="7" t="s">
        <v>35</v>
      </c>
      <c r="R10" s="7" t="s">
        <v>36</v>
      </c>
      <c r="S10" s="7" t="s">
        <v>37</v>
      </c>
      <c r="T10" s="7" t="s">
        <v>67</v>
      </c>
      <c r="U10" s="7">
        <v>24</v>
      </c>
      <c r="V10" s="7" t="s">
        <v>38</v>
      </c>
      <c r="W10" s="7" t="s">
        <v>67</v>
      </c>
      <c r="X10" s="7" t="s">
        <v>71</v>
      </c>
      <c r="Y10" s="7" t="s">
        <v>40</v>
      </c>
      <c r="Z10" s="17"/>
    </row>
    <row r="11" s="1" customFormat="1" ht="27.95" customHeight="1" spans="1:26">
      <c r="A11" s="6">
        <v>9</v>
      </c>
      <c r="B11" s="7" t="s">
        <v>72</v>
      </c>
      <c r="C11" s="7" t="s">
        <v>73</v>
      </c>
      <c r="D11" s="15">
        <v>23.34</v>
      </c>
      <c r="E11" s="7" t="s">
        <v>74</v>
      </c>
      <c r="F11" s="7">
        <v>1</v>
      </c>
      <c r="G11" s="7" t="s">
        <v>30</v>
      </c>
      <c r="H11" s="7">
        <v>2023</v>
      </c>
      <c r="I11" s="15">
        <v>23.34</v>
      </c>
      <c r="J11" s="16">
        <v>18.67</v>
      </c>
      <c r="K11" s="7" t="s">
        <v>75</v>
      </c>
      <c r="L11" s="7" t="s">
        <v>72</v>
      </c>
      <c r="M11" s="7" t="s">
        <v>32</v>
      </c>
      <c r="N11" s="13"/>
      <c r="O11" s="7" t="s">
        <v>33</v>
      </c>
      <c r="P11" s="7" t="s">
        <v>34</v>
      </c>
      <c r="Q11" s="7" t="s">
        <v>35</v>
      </c>
      <c r="R11" s="7" t="s">
        <v>36</v>
      </c>
      <c r="S11" s="7" t="s">
        <v>37</v>
      </c>
      <c r="T11" s="7" t="s">
        <v>72</v>
      </c>
      <c r="U11" s="7">
        <v>17.92</v>
      </c>
      <c r="V11" s="7" t="s">
        <v>38</v>
      </c>
      <c r="W11" s="7" t="s">
        <v>72</v>
      </c>
      <c r="X11" s="7" t="s">
        <v>76</v>
      </c>
      <c r="Y11" s="7" t="s">
        <v>40</v>
      </c>
      <c r="Z11" s="17"/>
    </row>
    <row r="12" s="1" customFormat="1" ht="27.95" customHeight="1" spans="1:26">
      <c r="A12" s="6">
        <v>10</v>
      </c>
      <c r="B12" s="7" t="s">
        <v>72</v>
      </c>
      <c r="C12" s="7" t="s">
        <v>77</v>
      </c>
      <c r="D12" s="15">
        <v>14.06</v>
      </c>
      <c r="E12" s="7" t="s">
        <v>78</v>
      </c>
      <c r="F12" s="7">
        <v>1</v>
      </c>
      <c r="G12" s="7" t="s">
        <v>30</v>
      </c>
      <c r="H12" s="7">
        <v>2023</v>
      </c>
      <c r="I12" s="15">
        <v>14.06</v>
      </c>
      <c r="J12" s="16">
        <v>11.24</v>
      </c>
      <c r="K12" s="7" t="s">
        <v>75</v>
      </c>
      <c r="L12" s="7" t="s">
        <v>72</v>
      </c>
      <c r="M12" s="7" t="s">
        <v>32</v>
      </c>
      <c r="N12" s="13"/>
      <c r="O12" s="7" t="s">
        <v>33</v>
      </c>
      <c r="P12" s="7" t="s">
        <v>34</v>
      </c>
      <c r="Q12" s="7" t="s">
        <v>35</v>
      </c>
      <c r="R12" s="7" t="s">
        <v>36</v>
      </c>
      <c r="S12" s="7" t="s">
        <v>37</v>
      </c>
      <c r="T12" s="7" t="s">
        <v>72</v>
      </c>
      <c r="U12" s="7">
        <v>10.4</v>
      </c>
      <c r="V12" s="7" t="s">
        <v>38</v>
      </c>
      <c r="W12" s="7" t="s">
        <v>72</v>
      </c>
      <c r="X12" s="7" t="s">
        <v>76</v>
      </c>
      <c r="Y12" s="7" t="s">
        <v>40</v>
      </c>
      <c r="Z12" s="7"/>
    </row>
    <row r="13" s="1" customFormat="1" ht="27.95" customHeight="1" spans="1:26">
      <c r="A13" s="6">
        <v>11</v>
      </c>
      <c r="B13" s="13" t="s">
        <v>79</v>
      </c>
      <c r="C13" s="7" t="s">
        <v>80</v>
      </c>
      <c r="D13" s="15">
        <v>31.28</v>
      </c>
      <c r="E13" s="7" t="s">
        <v>81</v>
      </c>
      <c r="F13" s="7">
        <v>1</v>
      </c>
      <c r="G13" s="7" t="s">
        <v>30</v>
      </c>
      <c r="H13" s="7">
        <v>2023</v>
      </c>
      <c r="I13" s="15">
        <v>31.28</v>
      </c>
      <c r="J13" s="16">
        <v>25.02</v>
      </c>
      <c r="K13" s="7" t="s">
        <v>82</v>
      </c>
      <c r="L13" s="7" t="s">
        <v>79</v>
      </c>
      <c r="M13" s="7" t="s">
        <v>32</v>
      </c>
      <c r="N13" s="13"/>
      <c r="O13" s="7" t="s">
        <v>33</v>
      </c>
      <c r="P13" s="7" t="s">
        <v>34</v>
      </c>
      <c r="Q13" s="7" t="s">
        <v>35</v>
      </c>
      <c r="R13" s="7" t="s">
        <v>36</v>
      </c>
      <c r="S13" s="7" t="s">
        <v>83</v>
      </c>
      <c r="T13" s="7" t="s">
        <v>79</v>
      </c>
      <c r="U13" s="7">
        <v>15.2</v>
      </c>
      <c r="V13" s="7" t="s">
        <v>38</v>
      </c>
      <c r="W13" s="7" t="s">
        <v>79</v>
      </c>
      <c r="X13" s="7" t="s">
        <v>84</v>
      </c>
      <c r="Y13" s="7" t="s">
        <v>40</v>
      </c>
      <c r="Z13" s="7"/>
    </row>
    <row r="14" s="1" customFormat="1" ht="27.95" customHeight="1" spans="1:26">
      <c r="A14" s="6">
        <v>12</v>
      </c>
      <c r="B14" s="13" t="s">
        <v>85</v>
      </c>
      <c r="C14" s="7" t="s">
        <v>86</v>
      </c>
      <c r="D14" s="15">
        <v>31.69</v>
      </c>
      <c r="E14" s="7" t="s">
        <v>87</v>
      </c>
      <c r="F14" s="7">
        <v>1</v>
      </c>
      <c r="G14" s="7" t="s">
        <v>30</v>
      </c>
      <c r="H14" s="7">
        <v>2023</v>
      </c>
      <c r="I14" s="15">
        <v>31.69</v>
      </c>
      <c r="J14" s="16">
        <v>25.35</v>
      </c>
      <c r="K14" s="7" t="s">
        <v>88</v>
      </c>
      <c r="L14" s="7" t="s">
        <v>85</v>
      </c>
      <c r="M14" s="7" t="s">
        <v>32</v>
      </c>
      <c r="N14" s="13"/>
      <c r="O14" s="7" t="s">
        <v>33</v>
      </c>
      <c r="P14" s="7" t="s">
        <v>34</v>
      </c>
      <c r="Q14" s="7" t="s">
        <v>35</v>
      </c>
      <c r="R14" s="7" t="s">
        <v>36</v>
      </c>
      <c r="S14" s="7" t="s">
        <v>83</v>
      </c>
      <c r="T14" s="7" t="s">
        <v>85</v>
      </c>
      <c r="U14" s="7">
        <v>12</v>
      </c>
      <c r="V14" s="7" t="s">
        <v>38</v>
      </c>
      <c r="W14" s="7" t="s">
        <v>85</v>
      </c>
      <c r="X14" s="7" t="s">
        <v>89</v>
      </c>
      <c r="Y14" s="7" t="s">
        <v>40</v>
      </c>
      <c r="Z14" s="7"/>
    </row>
    <row r="15" s="1" customFormat="1" ht="27.95" customHeight="1" spans="1:26">
      <c r="A15" s="6">
        <v>13</v>
      </c>
      <c r="B15" s="7" t="s">
        <v>90</v>
      </c>
      <c r="C15" s="7" t="s">
        <v>91</v>
      </c>
      <c r="D15" s="7">
        <v>10</v>
      </c>
      <c r="E15" s="7" t="s">
        <v>91</v>
      </c>
      <c r="F15" s="7">
        <v>1</v>
      </c>
      <c r="G15" s="7" t="s">
        <v>30</v>
      </c>
      <c r="H15" s="7">
        <v>2023</v>
      </c>
      <c r="I15" s="7">
        <v>10</v>
      </c>
      <c r="J15" s="7">
        <f>I15*0.8</f>
        <v>8</v>
      </c>
      <c r="K15" s="7" t="s">
        <v>90</v>
      </c>
      <c r="L15" s="7" t="s">
        <v>90</v>
      </c>
      <c r="M15" s="7" t="s">
        <v>32</v>
      </c>
      <c r="N15" s="9"/>
      <c r="O15" s="7" t="s">
        <v>33</v>
      </c>
      <c r="P15" s="7" t="s">
        <v>34</v>
      </c>
      <c r="Q15" s="7" t="s">
        <v>35</v>
      </c>
      <c r="R15" s="7" t="s">
        <v>92</v>
      </c>
      <c r="S15" s="13" t="s">
        <v>37</v>
      </c>
      <c r="T15" s="7" t="s">
        <v>90</v>
      </c>
      <c r="U15" s="7">
        <v>8</v>
      </c>
      <c r="V15" s="7" t="s">
        <v>93</v>
      </c>
      <c r="W15" s="7" t="s">
        <v>90</v>
      </c>
      <c r="X15" s="7" t="s">
        <v>94</v>
      </c>
      <c r="Y15" s="7" t="s">
        <v>95</v>
      </c>
      <c r="Z15" s="7"/>
    </row>
    <row r="16" s="1" customFormat="1" ht="27.95" customHeight="1" spans="1:26">
      <c r="A16" s="6">
        <v>14</v>
      </c>
      <c r="B16" s="7" t="s">
        <v>96</v>
      </c>
      <c r="C16" s="7" t="s">
        <v>97</v>
      </c>
      <c r="D16" s="7">
        <v>9</v>
      </c>
      <c r="E16" s="7" t="s">
        <v>98</v>
      </c>
      <c r="F16" s="7">
        <v>1</v>
      </c>
      <c r="G16" s="7" t="s">
        <v>99</v>
      </c>
      <c r="H16" s="7">
        <v>2023</v>
      </c>
      <c r="I16" s="7">
        <v>9</v>
      </c>
      <c r="J16" s="7">
        <f>I16*0.8</f>
        <v>7.2</v>
      </c>
      <c r="K16" s="7" t="s">
        <v>100</v>
      </c>
      <c r="L16" s="7" t="s">
        <v>96</v>
      </c>
      <c r="M16" s="7" t="s">
        <v>32</v>
      </c>
      <c r="N16" s="9"/>
      <c r="O16" s="7" t="s">
        <v>33</v>
      </c>
      <c r="P16" s="7" t="s">
        <v>34</v>
      </c>
      <c r="Q16" s="7" t="s">
        <v>35</v>
      </c>
      <c r="R16" s="7" t="s">
        <v>101</v>
      </c>
      <c r="S16" s="13" t="s">
        <v>37</v>
      </c>
      <c r="T16" s="7" t="s">
        <v>100</v>
      </c>
      <c r="U16" s="7">
        <v>7.2</v>
      </c>
      <c r="V16" s="7" t="s">
        <v>93</v>
      </c>
      <c r="W16" s="7" t="s">
        <v>96</v>
      </c>
      <c r="X16" s="7" t="s">
        <v>102</v>
      </c>
      <c r="Y16" s="7" t="s">
        <v>95</v>
      </c>
      <c r="Z16" s="7"/>
    </row>
    <row r="17" s="1" customFormat="1" ht="27.95" customHeight="1" spans="1:26">
      <c r="A17" s="6">
        <v>15</v>
      </c>
      <c r="B17" s="7" t="s">
        <v>96</v>
      </c>
      <c r="C17" s="7" t="s">
        <v>103</v>
      </c>
      <c r="D17" s="7">
        <v>28.5</v>
      </c>
      <c r="E17" s="7" t="s">
        <v>104</v>
      </c>
      <c r="F17" s="7">
        <v>1</v>
      </c>
      <c r="G17" s="7" t="s">
        <v>30</v>
      </c>
      <c r="H17" s="7">
        <v>2023</v>
      </c>
      <c r="I17" s="7">
        <v>28.5</v>
      </c>
      <c r="J17" s="7">
        <f>I17*0.8</f>
        <v>22.8</v>
      </c>
      <c r="K17" s="7" t="s">
        <v>100</v>
      </c>
      <c r="L17" s="7" t="s">
        <v>96</v>
      </c>
      <c r="M17" s="7" t="s">
        <v>32</v>
      </c>
      <c r="N17" s="9"/>
      <c r="O17" s="7" t="s">
        <v>33</v>
      </c>
      <c r="P17" s="7" t="s">
        <v>34</v>
      </c>
      <c r="Q17" s="7" t="s">
        <v>35</v>
      </c>
      <c r="R17" s="7" t="s">
        <v>92</v>
      </c>
      <c r="S17" s="13" t="s">
        <v>37</v>
      </c>
      <c r="T17" s="7" t="s">
        <v>100</v>
      </c>
      <c r="U17" s="7">
        <v>22.8</v>
      </c>
      <c r="V17" s="7" t="s">
        <v>93</v>
      </c>
      <c r="W17" s="7" t="s">
        <v>96</v>
      </c>
      <c r="X17" s="7" t="s">
        <v>102</v>
      </c>
      <c r="Y17" s="7" t="s">
        <v>95</v>
      </c>
      <c r="Z17" s="7"/>
    </row>
    <row r="18" s="1" customFormat="1" ht="27.95" customHeight="1" spans="1:26">
      <c r="A18" s="6">
        <v>16</v>
      </c>
      <c r="B18" s="7" t="s">
        <v>105</v>
      </c>
      <c r="C18" s="7" t="s">
        <v>106</v>
      </c>
      <c r="D18" s="7">
        <v>70</v>
      </c>
      <c r="E18" s="7" t="s">
        <v>104</v>
      </c>
      <c r="F18" s="7">
        <v>1</v>
      </c>
      <c r="G18" s="7" t="s">
        <v>30</v>
      </c>
      <c r="H18" s="7">
        <v>2023</v>
      </c>
      <c r="I18" s="7">
        <v>70</v>
      </c>
      <c r="J18" s="7">
        <f t="shared" ref="J18:J31" si="0">I18*0.8</f>
        <v>56</v>
      </c>
      <c r="K18" s="7" t="s">
        <v>105</v>
      </c>
      <c r="L18" s="7" t="s">
        <v>105</v>
      </c>
      <c r="M18" s="7" t="s">
        <v>32</v>
      </c>
      <c r="N18" s="9"/>
      <c r="O18" s="7" t="s">
        <v>33</v>
      </c>
      <c r="P18" s="7" t="s">
        <v>34</v>
      </c>
      <c r="Q18" s="7" t="s">
        <v>35</v>
      </c>
      <c r="R18" s="7" t="s">
        <v>92</v>
      </c>
      <c r="S18" s="13" t="s">
        <v>37</v>
      </c>
      <c r="T18" s="7" t="s">
        <v>105</v>
      </c>
      <c r="U18" s="7">
        <v>56</v>
      </c>
      <c r="V18" s="7" t="s">
        <v>93</v>
      </c>
      <c r="W18" s="7" t="s">
        <v>105</v>
      </c>
      <c r="X18" s="7" t="s">
        <v>107</v>
      </c>
      <c r="Y18" s="7" t="s">
        <v>95</v>
      </c>
      <c r="Z18" s="7"/>
    </row>
    <row r="19" s="1" customFormat="1" ht="27.95" customHeight="1" spans="1:26">
      <c r="A19" s="6">
        <v>17</v>
      </c>
      <c r="B19" s="7" t="s">
        <v>105</v>
      </c>
      <c r="C19" s="7" t="s">
        <v>108</v>
      </c>
      <c r="D19" s="7">
        <v>16</v>
      </c>
      <c r="E19" s="7" t="s">
        <v>109</v>
      </c>
      <c r="F19" s="7">
        <v>1</v>
      </c>
      <c r="G19" s="7" t="s">
        <v>99</v>
      </c>
      <c r="H19" s="7">
        <v>2023</v>
      </c>
      <c r="I19" s="7">
        <v>16</v>
      </c>
      <c r="J19" s="7">
        <f t="shared" si="0"/>
        <v>12.8</v>
      </c>
      <c r="K19" s="7" t="s">
        <v>105</v>
      </c>
      <c r="L19" s="7" t="s">
        <v>105</v>
      </c>
      <c r="M19" s="7" t="s">
        <v>32</v>
      </c>
      <c r="N19" s="9"/>
      <c r="O19" s="7" t="s">
        <v>33</v>
      </c>
      <c r="P19" s="7" t="s">
        <v>34</v>
      </c>
      <c r="Q19" s="7" t="s">
        <v>35</v>
      </c>
      <c r="R19" s="7" t="s">
        <v>101</v>
      </c>
      <c r="S19" s="13" t="s">
        <v>37</v>
      </c>
      <c r="T19" s="7" t="s">
        <v>105</v>
      </c>
      <c r="U19" s="7">
        <f>15.5*0.8</f>
        <v>12.4</v>
      </c>
      <c r="V19" s="7" t="s">
        <v>93</v>
      </c>
      <c r="W19" s="7" t="s">
        <v>105</v>
      </c>
      <c r="X19" s="7" t="s">
        <v>107</v>
      </c>
      <c r="Y19" s="7" t="s">
        <v>95</v>
      </c>
      <c r="Z19" s="7"/>
    </row>
    <row r="20" ht="24" spans="1:26">
      <c r="A20" s="6">
        <v>18</v>
      </c>
      <c r="B20" s="7" t="s">
        <v>105</v>
      </c>
      <c r="C20" s="9" t="s">
        <v>110</v>
      </c>
      <c r="D20" s="7">
        <v>15</v>
      </c>
      <c r="E20" s="10" t="s">
        <v>111</v>
      </c>
      <c r="F20" s="7">
        <v>1</v>
      </c>
      <c r="G20" s="7" t="s">
        <v>30</v>
      </c>
      <c r="H20" s="7">
        <v>2023</v>
      </c>
      <c r="I20" s="7">
        <v>15</v>
      </c>
      <c r="J20" s="7">
        <f t="shared" si="0"/>
        <v>12</v>
      </c>
      <c r="K20" s="7" t="s">
        <v>105</v>
      </c>
      <c r="L20" s="7" t="s">
        <v>105</v>
      </c>
      <c r="M20" s="7" t="s">
        <v>32</v>
      </c>
      <c r="N20" s="9"/>
      <c r="O20" s="7" t="s">
        <v>33</v>
      </c>
      <c r="P20" s="7" t="s">
        <v>34</v>
      </c>
      <c r="Q20" s="7" t="s">
        <v>35</v>
      </c>
      <c r="R20" s="7" t="s">
        <v>101</v>
      </c>
      <c r="S20" s="13" t="s">
        <v>37</v>
      </c>
      <c r="T20" s="7" t="s">
        <v>105</v>
      </c>
      <c r="U20" s="7">
        <v>12</v>
      </c>
      <c r="V20" s="7" t="s">
        <v>93</v>
      </c>
      <c r="W20" s="7" t="s">
        <v>105</v>
      </c>
      <c r="X20" s="7" t="s">
        <v>107</v>
      </c>
      <c r="Y20" s="7" t="s">
        <v>95</v>
      </c>
      <c r="Z20" s="17"/>
    </row>
    <row r="21" ht="24" spans="1:26">
      <c r="A21" s="6">
        <v>19</v>
      </c>
      <c r="B21" s="10" t="s">
        <v>112</v>
      </c>
      <c r="C21" s="9" t="s">
        <v>113</v>
      </c>
      <c r="D21" s="7">
        <v>6</v>
      </c>
      <c r="E21" s="9" t="s">
        <v>113</v>
      </c>
      <c r="F21" s="7">
        <v>1</v>
      </c>
      <c r="G21" s="7" t="s">
        <v>99</v>
      </c>
      <c r="H21" s="7">
        <v>2023</v>
      </c>
      <c r="I21" s="7">
        <v>6</v>
      </c>
      <c r="J21" s="7">
        <f t="shared" si="0"/>
        <v>4.8</v>
      </c>
      <c r="K21" s="10" t="s">
        <v>112</v>
      </c>
      <c r="L21" s="10" t="s">
        <v>112</v>
      </c>
      <c r="M21" s="7" t="s">
        <v>32</v>
      </c>
      <c r="N21" s="9"/>
      <c r="O21" s="7" t="s">
        <v>33</v>
      </c>
      <c r="P21" s="7" t="s">
        <v>34</v>
      </c>
      <c r="Q21" s="7" t="s">
        <v>35</v>
      </c>
      <c r="R21" s="7" t="s">
        <v>101</v>
      </c>
      <c r="S21" s="13" t="s">
        <v>37</v>
      </c>
      <c r="T21" s="10" t="s">
        <v>112</v>
      </c>
      <c r="U21" s="7">
        <v>4.8</v>
      </c>
      <c r="V21" s="7" t="s">
        <v>93</v>
      </c>
      <c r="W21" s="10" t="s">
        <v>112</v>
      </c>
      <c r="X21" s="10" t="s">
        <v>114</v>
      </c>
      <c r="Y21" s="7" t="s">
        <v>95</v>
      </c>
      <c r="Z21" s="17"/>
    </row>
    <row r="22" ht="24" spans="1:26">
      <c r="A22" s="6">
        <v>20</v>
      </c>
      <c r="B22" s="10" t="s">
        <v>112</v>
      </c>
      <c r="C22" s="9" t="s">
        <v>115</v>
      </c>
      <c r="D22" s="7">
        <v>32</v>
      </c>
      <c r="E22" s="9" t="s">
        <v>115</v>
      </c>
      <c r="F22" s="7">
        <v>1</v>
      </c>
      <c r="G22" s="7" t="s">
        <v>30</v>
      </c>
      <c r="H22" s="7">
        <v>2023</v>
      </c>
      <c r="I22" s="7">
        <v>32</v>
      </c>
      <c r="J22" s="7">
        <f t="shared" si="0"/>
        <v>25.6</v>
      </c>
      <c r="K22" s="10" t="s">
        <v>112</v>
      </c>
      <c r="L22" s="10" t="s">
        <v>112</v>
      </c>
      <c r="M22" s="7" t="s">
        <v>32</v>
      </c>
      <c r="N22" s="9"/>
      <c r="O22" s="7" t="s">
        <v>33</v>
      </c>
      <c r="P22" s="7" t="s">
        <v>34</v>
      </c>
      <c r="Q22" s="7" t="s">
        <v>35</v>
      </c>
      <c r="R22" s="7" t="s">
        <v>101</v>
      </c>
      <c r="S22" s="13" t="s">
        <v>37</v>
      </c>
      <c r="T22" s="10" t="s">
        <v>112</v>
      </c>
      <c r="U22" s="7">
        <v>25.6</v>
      </c>
      <c r="V22" s="7" t="s">
        <v>93</v>
      </c>
      <c r="W22" s="10" t="s">
        <v>112</v>
      </c>
      <c r="X22" s="10" t="s">
        <v>114</v>
      </c>
      <c r="Y22" s="7" t="s">
        <v>95</v>
      </c>
      <c r="Z22" s="17"/>
    </row>
    <row r="23" ht="24" spans="1:26">
      <c r="A23" s="6">
        <v>21</v>
      </c>
      <c r="B23" s="12" t="s">
        <v>116</v>
      </c>
      <c r="C23" s="12" t="s">
        <v>117</v>
      </c>
      <c r="D23" s="7">
        <v>33.7</v>
      </c>
      <c r="E23" s="7" t="s">
        <v>118</v>
      </c>
      <c r="F23" s="7">
        <v>1</v>
      </c>
      <c r="G23" s="7" t="s">
        <v>30</v>
      </c>
      <c r="H23" s="7">
        <v>2023</v>
      </c>
      <c r="I23" s="7">
        <v>33.7</v>
      </c>
      <c r="J23" s="7">
        <f t="shared" si="0"/>
        <v>26.96</v>
      </c>
      <c r="K23" s="12" t="s">
        <v>116</v>
      </c>
      <c r="L23" s="12" t="s">
        <v>116</v>
      </c>
      <c r="M23" s="7" t="s">
        <v>32</v>
      </c>
      <c r="N23" s="9"/>
      <c r="O23" s="7" t="s">
        <v>33</v>
      </c>
      <c r="P23" s="7" t="s">
        <v>119</v>
      </c>
      <c r="Q23" s="7" t="s">
        <v>35</v>
      </c>
      <c r="R23" s="7" t="s">
        <v>36</v>
      </c>
      <c r="S23" s="7" t="s">
        <v>37</v>
      </c>
      <c r="T23" s="12" t="s">
        <v>116</v>
      </c>
      <c r="U23" s="7">
        <v>26</v>
      </c>
      <c r="V23" s="7" t="s">
        <v>38</v>
      </c>
      <c r="W23" s="12" t="s">
        <v>116</v>
      </c>
      <c r="X23" s="7" t="s">
        <v>120</v>
      </c>
      <c r="Y23" s="7" t="s">
        <v>121</v>
      </c>
      <c r="Z23" s="7"/>
    </row>
    <row r="24" ht="24" spans="1:26">
      <c r="A24" s="6">
        <v>22</v>
      </c>
      <c r="B24" s="13" t="s">
        <v>122</v>
      </c>
      <c r="C24" s="13" t="s">
        <v>123</v>
      </c>
      <c r="D24" s="7">
        <v>38.1</v>
      </c>
      <c r="E24" s="7" t="s">
        <v>124</v>
      </c>
      <c r="F24" s="7">
        <v>1</v>
      </c>
      <c r="G24" s="7" t="s">
        <v>30</v>
      </c>
      <c r="H24" s="7">
        <v>2023</v>
      </c>
      <c r="I24" s="7">
        <v>38.1</v>
      </c>
      <c r="J24" s="7">
        <f t="shared" si="0"/>
        <v>30.48</v>
      </c>
      <c r="K24" s="13" t="s">
        <v>122</v>
      </c>
      <c r="L24" s="13" t="s">
        <v>122</v>
      </c>
      <c r="M24" s="7" t="s">
        <v>32</v>
      </c>
      <c r="N24" s="9"/>
      <c r="O24" s="7" t="s">
        <v>33</v>
      </c>
      <c r="P24" s="7" t="s">
        <v>119</v>
      </c>
      <c r="Q24" s="7" t="s">
        <v>35</v>
      </c>
      <c r="R24" s="7" t="s">
        <v>36</v>
      </c>
      <c r="S24" s="7" t="s">
        <v>37</v>
      </c>
      <c r="T24" s="13" t="s">
        <v>122</v>
      </c>
      <c r="U24" s="7">
        <v>28.8</v>
      </c>
      <c r="V24" s="7" t="s">
        <v>38</v>
      </c>
      <c r="W24" s="13" t="s">
        <v>122</v>
      </c>
      <c r="X24" s="7" t="s">
        <v>125</v>
      </c>
      <c r="Y24" s="7" t="s">
        <v>121</v>
      </c>
      <c r="Z24" s="17"/>
    </row>
    <row r="25" ht="24" spans="1:26">
      <c r="A25" s="6">
        <v>23</v>
      </c>
      <c r="B25" s="13" t="s">
        <v>126</v>
      </c>
      <c r="C25" s="13" t="s">
        <v>127</v>
      </c>
      <c r="D25" s="13">
        <v>30.4</v>
      </c>
      <c r="E25" s="7" t="s">
        <v>128</v>
      </c>
      <c r="F25" s="7">
        <v>1</v>
      </c>
      <c r="G25" s="7" t="s">
        <v>30</v>
      </c>
      <c r="H25" s="7">
        <v>2023</v>
      </c>
      <c r="I25" s="13">
        <v>30.4</v>
      </c>
      <c r="J25" s="7">
        <f t="shared" si="0"/>
        <v>24.32</v>
      </c>
      <c r="K25" s="13" t="s">
        <v>126</v>
      </c>
      <c r="L25" s="13" t="s">
        <v>126</v>
      </c>
      <c r="M25" s="7" t="s">
        <v>32</v>
      </c>
      <c r="N25" s="9"/>
      <c r="O25" s="7" t="s">
        <v>33</v>
      </c>
      <c r="P25" s="7" t="s">
        <v>119</v>
      </c>
      <c r="Q25" s="7" t="s">
        <v>35</v>
      </c>
      <c r="R25" s="7" t="s">
        <v>36</v>
      </c>
      <c r="S25" s="7" t="s">
        <v>37</v>
      </c>
      <c r="T25" s="13" t="s">
        <v>126</v>
      </c>
      <c r="U25" s="7">
        <v>24</v>
      </c>
      <c r="V25" s="7" t="s">
        <v>38</v>
      </c>
      <c r="W25" s="13" t="s">
        <v>126</v>
      </c>
      <c r="X25" s="7" t="s">
        <v>129</v>
      </c>
      <c r="Y25" s="7" t="s">
        <v>121</v>
      </c>
      <c r="Z25" s="17"/>
    </row>
    <row r="26" ht="24" spans="1:26">
      <c r="A26" s="6">
        <v>24</v>
      </c>
      <c r="B26" s="13" t="s">
        <v>130</v>
      </c>
      <c r="C26" s="13" t="s">
        <v>131</v>
      </c>
      <c r="D26" s="13">
        <v>21.4</v>
      </c>
      <c r="E26" s="7" t="s">
        <v>132</v>
      </c>
      <c r="F26" s="7">
        <v>1</v>
      </c>
      <c r="G26" s="7" t="s">
        <v>30</v>
      </c>
      <c r="H26" s="7">
        <v>2023</v>
      </c>
      <c r="I26" s="13">
        <v>21.4</v>
      </c>
      <c r="J26" s="7">
        <f t="shared" si="0"/>
        <v>17.12</v>
      </c>
      <c r="K26" s="13" t="s">
        <v>130</v>
      </c>
      <c r="L26" s="13" t="s">
        <v>130</v>
      </c>
      <c r="M26" s="7" t="s">
        <v>32</v>
      </c>
      <c r="N26" s="9"/>
      <c r="O26" s="7" t="s">
        <v>33</v>
      </c>
      <c r="P26" s="7" t="s">
        <v>119</v>
      </c>
      <c r="Q26" s="7" t="s">
        <v>35</v>
      </c>
      <c r="R26" s="7" t="s">
        <v>36</v>
      </c>
      <c r="S26" s="7" t="s">
        <v>37</v>
      </c>
      <c r="T26" s="13" t="s">
        <v>130</v>
      </c>
      <c r="U26" s="7">
        <v>16</v>
      </c>
      <c r="V26" s="7" t="s">
        <v>38</v>
      </c>
      <c r="W26" s="13" t="s">
        <v>130</v>
      </c>
      <c r="X26" s="7" t="s">
        <v>133</v>
      </c>
      <c r="Y26" s="7" t="s">
        <v>121</v>
      </c>
      <c r="Z26" s="17"/>
    </row>
    <row r="27" ht="24" spans="1:26">
      <c r="A27" s="6">
        <v>25</v>
      </c>
      <c r="B27" s="13" t="s">
        <v>134</v>
      </c>
      <c r="C27" s="13" t="s">
        <v>135</v>
      </c>
      <c r="D27" s="13">
        <v>23.1</v>
      </c>
      <c r="E27" s="7" t="s">
        <v>136</v>
      </c>
      <c r="F27" s="7">
        <v>1</v>
      </c>
      <c r="G27" s="7" t="s">
        <v>30</v>
      </c>
      <c r="H27" s="7">
        <v>2023</v>
      </c>
      <c r="I27" s="13">
        <v>23.1</v>
      </c>
      <c r="J27" s="7">
        <f t="shared" si="0"/>
        <v>18.48</v>
      </c>
      <c r="K27" s="13" t="s">
        <v>134</v>
      </c>
      <c r="L27" s="13" t="s">
        <v>134</v>
      </c>
      <c r="M27" s="7" t="s">
        <v>32</v>
      </c>
      <c r="N27" s="9"/>
      <c r="O27" s="7" t="s">
        <v>33</v>
      </c>
      <c r="P27" s="7" t="s">
        <v>119</v>
      </c>
      <c r="Q27" s="7" t="s">
        <v>35</v>
      </c>
      <c r="R27" s="7" t="s">
        <v>36</v>
      </c>
      <c r="S27" s="7" t="s">
        <v>37</v>
      </c>
      <c r="T27" s="13" t="s">
        <v>134</v>
      </c>
      <c r="U27" s="7">
        <v>16</v>
      </c>
      <c r="V27" s="7" t="s">
        <v>38</v>
      </c>
      <c r="W27" s="13" t="s">
        <v>134</v>
      </c>
      <c r="X27" s="7" t="s">
        <v>137</v>
      </c>
      <c r="Y27" s="7" t="s">
        <v>121</v>
      </c>
      <c r="Z27" s="7"/>
    </row>
    <row r="28" ht="24" spans="1:26">
      <c r="A28" s="6">
        <v>26</v>
      </c>
      <c r="B28" s="13" t="s">
        <v>134</v>
      </c>
      <c r="C28" s="13" t="s">
        <v>138</v>
      </c>
      <c r="D28" s="13">
        <v>6</v>
      </c>
      <c r="E28" s="7" t="s">
        <v>139</v>
      </c>
      <c r="F28" s="7">
        <v>1</v>
      </c>
      <c r="G28" s="7" t="s">
        <v>99</v>
      </c>
      <c r="H28" s="7">
        <v>2023</v>
      </c>
      <c r="I28" s="13">
        <v>6</v>
      </c>
      <c r="J28" s="7">
        <f t="shared" si="0"/>
        <v>4.8</v>
      </c>
      <c r="K28" s="13" t="s">
        <v>134</v>
      </c>
      <c r="L28" s="13" t="s">
        <v>134</v>
      </c>
      <c r="M28" s="7" t="s">
        <v>32</v>
      </c>
      <c r="N28" s="9"/>
      <c r="O28" s="7" t="s">
        <v>33</v>
      </c>
      <c r="P28" s="7" t="s">
        <v>119</v>
      </c>
      <c r="Q28" s="7" t="s">
        <v>35</v>
      </c>
      <c r="R28" s="7" t="s">
        <v>36</v>
      </c>
      <c r="S28" s="7" t="s">
        <v>37</v>
      </c>
      <c r="T28" s="13" t="s">
        <v>134</v>
      </c>
      <c r="U28" s="7">
        <v>4</v>
      </c>
      <c r="V28" s="7" t="s">
        <v>38</v>
      </c>
      <c r="W28" s="13" t="s">
        <v>134</v>
      </c>
      <c r="X28" s="7" t="s">
        <v>137</v>
      </c>
      <c r="Y28" s="7" t="s">
        <v>121</v>
      </c>
      <c r="Z28" s="7"/>
    </row>
    <row r="29" ht="24" spans="1:26">
      <c r="A29" s="6">
        <v>27</v>
      </c>
      <c r="B29" s="13" t="s">
        <v>140</v>
      </c>
      <c r="C29" s="13" t="s">
        <v>141</v>
      </c>
      <c r="D29" s="13">
        <v>20</v>
      </c>
      <c r="E29" s="7" t="s">
        <v>142</v>
      </c>
      <c r="F29" s="7">
        <v>1</v>
      </c>
      <c r="G29" s="7" t="s">
        <v>30</v>
      </c>
      <c r="H29" s="7">
        <v>2023</v>
      </c>
      <c r="I29" s="13">
        <v>20</v>
      </c>
      <c r="J29" s="7">
        <f t="shared" si="0"/>
        <v>16</v>
      </c>
      <c r="K29" s="13" t="s">
        <v>140</v>
      </c>
      <c r="L29" s="13" t="s">
        <v>140</v>
      </c>
      <c r="M29" s="7" t="s">
        <v>32</v>
      </c>
      <c r="N29" s="9"/>
      <c r="O29" s="7" t="s">
        <v>33</v>
      </c>
      <c r="P29" s="7" t="s">
        <v>119</v>
      </c>
      <c r="Q29" s="7" t="s">
        <v>35</v>
      </c>
      <c r="R29" s="7" t="s">
        <v>36</v>
      </c>
      <c r="S29" s="7" t="s">
        <v>37</v>
      </c>
      <c r="T29" s="13" t="s">
        <v>140</v>
      </c>
      <c r="U29" s="7">
        <v>12</v>
      </c>
      <c r="V29" s="7" t="s">
        <v>38</v>
      </c>
      <c r="W29" s="13" t="s">
        <v>140</v>
      </c>
      <c r="X29" s="7" t="s">
        <v>143</v>
      </c>
      <c r="Y29" s="7" t="s">
        <v>121</v>
      </c>
      <c r="Z29" s="7"/>
    </row>
    <row r="30" ht="24" spans="1:26">
      <c r="A30" s="6">
        <v>28</v>
      </c>
      <c r="B30" s="13" t="s">
        <v>144</v>
      </c>
      <c r="C30" s="13" t="s">
        <v>145</v>
      </c>
      <c r="D30" s="13">
        <v>37</v>
      </c>
      <c r="E30" s="7" t="s">
        <v>146</v>
      </c>
      <c r="F30" s="7">
        <v>1</v>
      </c>
      <c r="G30" s="7" t="s">
        <v>30</v>
      </c>
      <c r="H30" s="7">
        <v>2023</v>
      </c>
      <c r="I30" s="13">
        <v>37</v>
      </c>
      <c r="J30" s="7">
        <f t="shared" si="0"/>
        <v>29.6</v>
      </c>
      <c r="K30" s="13" t="s">
        <v>144</v>
      </c>
      <c r="L30" s="13" t="s">
        <v>144</v>
      </c>
      <c r="M30" s="7" t="s">
        <v>32</v>
      </c>
      <c r="N30" s="9"/>
      <c r="O30" s="7" t="s">
        <v>33</v>
      </c>
      <c r="P30" s="7" t="s">
        <v>119</v>
      </c>
      <c r="Q30" s="7" t="s">
        <v>35</v>
      </c>
      <c r="R30" s="7" t="s">
        <v>36</v>
      </c>
      <c r="S30" s="7" t="s">
        <v>37</v>
      </c>
      <c r="T30" s="13" t="s">
        <v>144</v>
      </c>
      <c r="U30" s="7">
        <v>28</v>
      </c>
      <c r="V30" s="7" t="s">
        <v>38</v>
      </c>
      <c r="W30" s="13" t="s">
        <v>144</v>
      </c>
      <c r="X30" s="9" t="s">
        <v>147</v>
      </c>
      <c r="Y30" s="7" t="s">
        <v>121</v>
      </c>
      <c r="Z30" s="9"/>
    </row>
    <row r="31" ht="24" spans="1:26">
      <c r="A31" s="6">
        <v>29</v>
      </c>
      <c r="B31" s="13" t="s">
        <v>148</v>
      </c>
      <c r="C31" s="13" t="s">
        <v>149</v>
      </c>
      <c r="D31" s="13">
        <v>25</v>
      </c>
      <c r="E31" s="7" t="s">
        <v>150</v>
      </c>
      <c r="F31" s="7">
        <v>1</v>
      </c>
      <c r="G31" s="7" t="s">
        <v>99</v>
      </c>
      <c r="H31" s="7">
        <v>2023</v>
      </c>
      <c r="I31" s="13">
        <v>25</v>
      </c>
      <c r="J31" s="7">
        <f t="shared" si="0"/>
        <v>20</v>
      </c>
      <c r="K31" s="13" t="s">
        <v>148</v>
      </c>
      <c r="L31" s="13" t="s">
        <v>148</v>
      </c>
      <c r="M31" s="7" t="s">
        <v>32</v>
      </c>
      <c r="N31" s="9"/>
      <c r="O31" s="7" t="s">
        <v>33</v>
      </c>
      <c r="P31" s="7" t="s">
        <v>119</v>
      </c>
      <c r="Q31" s="7" t="s">
        <v>35</v>
      </c>
      <c r="R31" s="7" t="s">
        <v>36</v>
      </c>
      <c r="S31" s="7" t="s">
        <v>37</v>
      </c>
      <c r="T31" s="13" t="s">
        <v>148</v>
      </c>
      <c r="U31" s="7">
        <v>20</v>
      </c>
      <c r="V31" s="7" t="s">
        <v>38</v>
      </c>
      <c r="W31" s="13" t="s">
        <v>148</v>
      </c>
      <c r="X31" s="9" t="s">
        <v>151</v>
      </c>
      <c r="Y31" s="7" t="s">
        <v>121</v>
      </c>
      <c r="Z31" s="9"/>
    </row>
    <row r="32" spans="9:9">
      <c r="I32">
        <f>SUM(I3:I31)</f>
        <v>759</v>
      </c>
    </row>
  </sheetData>
  <mergeCells count="1">
    <mergeCell ref="A1:Z1"/>
  </mergeCells>
  <pageMargins left="0.751388888888889" right="0.751388888888889" top="1" bottom="0.708333333333333" header="0.5" footer="0.5"/>
  <pageSetup paperSize="9" scale="5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6"/>
  <sheetViews>
    <sheetView topLeftCell="C2" workbookViewId="0">
      <selection activeCell="W11" sqref="W11"/>
    </sheetView>
  </sheetViews>
  <sheetFormatPr defaultColWidth="9" defaultRowHeight="13.5"/>
  <cols>
    <col min="1" max="1" width="4.375" customWidth="1"/>
    <col min="3" max="3" width="16.875" customWidth="1"/>
    <col min="5" max="5" width="16.625" customWidth="1"/>
    <col min="6" max="7" width="3.625" customWidth="1"/>
    <col min="8" max="8" width="8" customWidth="1"/>
    <col min="22" max="22" width="11.125" customWidth="1"/>
  </cols>
  <sheetData>
    <row r="1" ht="42.95" customHeight="1" spans="1:26">
      <c r="A1" s="2" t="s">
        <v>152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75" spans="1:1">
      <c r="A2" s="4" t="s">
        <v>153</v>
      </c>
    </row>
    <row r="3" ht="62.1" customHeight="1" spans="1:26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5" t="s">
        <v>24</v>
      </c>
      <c r="Y3" s="5" t="s">
        <v>25</v>
      </c>
      <c r="Z3" s="5" t="s">
        <v>26</v>
      </c>
    </row>
    <row r="4" s="1" customFormat="1" ht="33" customHeight="1" spans="1:26">
      <c r="A4" s="6">
        <f>SUBTOTAL(103,$B$4:B4)</f>
        <v>1</v>
      </c>
      <c r="B4" s="7" t="s">
        <v>27</v>
      </c>
      <c r="C4" s="7" t="s">
        <v>154</v>
      </c>
      <c r="D4" s="7">
        <v>20</v>
      </c>
      <c r="E4" s="7" t="s">
        <v>155</v>
      </c>
      <c r="F4" s="7">
        <v>1</v>
      </c>
      <c r="G4" s="7" t="s">
        <v>46</v>
      </c>
      <c r="H4" s="7">
        <v>2023</v>
      </c>
      <c r="I4" s="7">
        <v>20</v>
      </c>
      <c r="J4" s="7">
        <v>16</v>
      </c>
      <c r="K4" s="7" t="s">
        <v>31</v>
      </c>
      <c r="L4" s="7" t="s">
        <v>27</v>
      </c>
      <c r="M4" s="7" t="s">
        <v>32</v>
      </c>
      <c r="N4" s="13"/>
      <c r="O4" s="7" t="s">
        <v>33</v>
      </c>
      <c r="P4" s="7" t="s">
        <v>156</v>
      </c>
      <c r="Q4" s="7" t="s">
        <v>157</v>
      </c>
      <c r="R4" s="7" t="s">
        <v>155</v>
      </c>
      <c r="S4" s="7" t="s">
        <v>37</v>
      </c>
      <c r="T4" s="7" t="s">
        <v>27</v>
      </c>
      <c r="U4" s="7">
        <v>16</v>
      </c>
      <c r="V4" s="7" t="s">
        <v>38</v>
      </c>
      <c r="W4" s="7" t="s">
        <v>27</v>
      </c>
      <c r="X4" s="7" t="s">
        <v>39</v>
      </c>
      <c r="Y4" s="7" t="s">
        <v>40</v>
      </c>
      <c r="Z4" s="7"/>
    </row>
    <row r="5" s="1" customFormat="1" ht="33" customHeight="1" spans="1:26">
      <c r="A5" s="8">
        <v>2</v>
      </c>
      <c r="B5" s="7" t="s">
        <v>49</v>
      </c>
      <c r="C5" s="7" t="s">
        <v>158</v>
      </c>
      <c r="D5" s="7">
        <v>30</v>
      </c>
      <c r="E5" s="7" t="s">
        <v>155</v>
      </c>
      <c r="F5" s="7">
        <v>1</v>
      </c>
      <c r="G5" s="7" t="s">
        <v>46</v>
      </c>
      <c r="H5" s="7">
        <v>2023</v>
      </c>
      <c r="I5" s="7">
        <v>30</v>
      </c>
      <c r="J5" s="7">
        <v>24</v>
      </c>
      <c r="K5" s="7" t="s">
        <v>49</v>
      </c>
      <c r="L5" s="7" t="s">
        <v>49</v>
      </c>
      <c r="M5" s="7" t="s">
        <v>32</v>
      </c>
      <c r="N5" s="13"/>
      <c r="O5" s="7" t="s">
        <v>33</v>
      </c>
      <c r="P5" s="7" t="s">
        <v>156</v>
      </c>
      <c r="Q5" s="7" t="s">
        <v>157</v>
      </c>
      <c r="R5" s="7" t="s">
        <v>155</v>
      </c>
      <c r="S5" s="7" t="s">
        <v>37</v>
      </c>
      <c r="T5" s="7" t="s">
        <v>49</v>
      </c>
      <c r="U5" s="7">
        <v>24</v>
      </c>
      <c r="V5" s="7" t="s">
        <v>38</v>
      </c>
      <c r="W5" s="7" t="s">
        <v>49</v>
      </c>
      <c r="X5" s="7" t="s">
        <v>53</v>
      </c>
      <c r="Y5" s="7" t="s">
        <v>40</v>
      </c>
      <c r="Z5" s="7"/>
    </row>
    <row r="6" s="1" customFormat="1" ht="33" customHeight="1" spans="1:26">
      <c r="A6" s="6">
        <f>SUBTOTAL(103,$B$4:B6)</f>
        <v>3</v>
      </c>
      <c r="B6" s="7" t="s">
        <v>57</v>
      </c>
      <c r="C6" s="7" t="s">
        <v>159</v>
      </c>
      <c r="D6" s="7">
        <v>30</v>
      </c>
      <c r="E6" s="7" t="s">
        <v>155</v>
      </c>
      <c r="F6" s="7">
        <v>1</v>
      </c>
      <c r="G6" s="7" t="s">
        <v>46</v>
      </c>
      <c r="H6" s="7">
        <v>2023</v>
      </c>
      <c r="I6" s="7">
        <v>30</v>
      </c>
      <c r="J6" s="7">
        <v>24</v>
      </c>
      <c r="K6" s="7" t="s">
        <v>160</v>
      </c>
      <c r="L6" s="7" t="s">
        <v>57</v>
      </c>
      <c r="M6" s="7" t="s">
        <v>32</v>
      </c>
      <c r="N6" s="13"/>
      <c r="O6" s="7" t="s">
        <v>33</v>
      </c>
      <c r="P6" s="7" t="s">
        <v>156</v>
      </c>
      <c r="Q6" s="7" t="s">
        <v>157</v>
      </c>
      <c r="R6" s="7" t="s">
        <v>155</v>
      </c>
      <c r="S6" s="7" t="s">
        <v>37</v>
      </c>
      <c r="T6" s="7" t="s">
        <v>57</v>
      </c>
      <c r="U6" s="7">
        <v>24</v>
      </c>
      <c r="V6" s="7" t="s">
        <v>38</v>
      </c>
      <c r="W6" s="7" t="s">
        <v>57</v>
      </c>
      <c r="X6" s="7" t="s">
        <v>61</v>
      </c>
      <c r="Y6" s="7" t="s">
        <v>40</v>
      </c>
      <c r="Z6" s="7"/>
    </row>
    <row r="7" s="1" customFormat="1" ht="33" customHeight="1" spans="1:26">
      <c r="A7" s="8">
        <v>3</v>
      </c>
      <c r="B7" s="7" t="s">
        <v>161</v>
      </c>
      <c r="C7" s="7" t="s">
        <v>162</v>
      </c>
      <c r="D7" s="7">
        <v>15</v>
      </c>
      <c r="E7" s="7" t="s">
        <v>163</v>
      </c>
      <c r="F7" s="7">
        <v>1</v>
      </c>
      <c r="G7" s="7" t="s">
        <v>46</v>
      </c>
      <c r="H7" s="7">
        <v>2023</v>
      </c>
      <c r="I7" s="7">
        <v>15</v>
      </c>
      <c r="J7" s="7">
        <f t="shared" ref="J7:J11" si="0">I7*0.8</f>
        <v>12</v>
      </c>
      <c r="K7" s="7" t="s">
        <v>161</v>
      </c>
      <c r="L7" s="7" t="s">
        <v>161</v>
      </c>
      <c r="M7" s="7" t="s">
        <v>32</v>
      </c>
      <c r="N7" s="9"/>
      <c r="O7" s="7" t="s">
        <v>33</v>
      </c>
      <c r="P7" s="7" t="s">
        <v>156</v>
      </c>
      <c r="Q7" s="7" t="s">
        <v>157</v>
      </c>
      <c r="R7" s="9" t="s">
        <v>164</v>
      </c>
      <c r="S7" s="13" t="s">
        <v>37</v>
      </c>
      <c r="T7" s="7" t="s">
        <v>161</v>
      </c>
      <c r="U7" s="7">
        <v>12</v>
      </c>
      <c r="V7" s="7" t="s">
        <v>93</v>
      </c>
      <c r="W7" s="7" t="s">
        <v>161</v>
      </c>
      <c r="X7" s="7" t="s">
        <v>165</v>
      </c>
      <c r="Y7" s="7" t="s">
        <v>161</v>
      </c>
      <c r="Z7" s="7"/>
    </row>
    <row r="8" s="1" customFormat="1" ht="33" customHeight="1" spans="1:26">
      <c r="A8" s="6">
        <f>SUBTOTAL(103,$B$4:B8)</f>
        <v>5</v>
      </c>
      <c r="B8" s="7" t="s">
        <v>161</v>
      </c>
      <c r="C8" s="9" t="s">
        <v>166</v>
      </c>
      <c r="D8" s="7">
        <v>15</v>
      </c>
      <c r="E8" s="9" t="s">
        <v>167</v>
      </c>
      <c r="F8" s="7">
        <v>1</v>
      </c>
      <c r="G8" s="10" t="s">
        <v>46</v>
      </c>
      <c r="H8" s="7">
        <v>2023</v>
      </c>
      <c r="I8" s="7">
        <v>15</v>
      </c>
      <c r="J8" s="7">
        <v>12</v>
      </c>
      <c r="K8" s="7" t="s">
        <v>161</v>
      </c>
      <c r="L8" s="7" t="s">
        <v>161</v>
      </c>
      <c r="M8" s="7" t="s">
        <v>32</v>
      </c>
      <c r="N8" s="9"/>
      <c r="O8" s="7" t="s">
        <v>33</v>
      </c>
      <c r="P8" s="7" t="s">
        <v>156</v>
      </c>
      <c r="Q8" s="7" t="s">
        <v>157</v>
      </c>
      <c r="R8" s="9" t="s">
        <v>164</v>
      </c>
      <c r="S8" s="13" t="s">
        <v>37</v>
      </c>
      <c r="T8" s="7" t="s">
        <v>161</v>
      </c>
      <c r="U8" s="7">
        <f>11.5*0.8</f>
        <v>9.2</v>
      </c>
      <c r="V8" s="7" t="s">
        <v>93</v>
      </c>
      <c r="W8" s="7" t="s">
        <v>161</v>
      </c>
      <c r="X8" s="7" t="s">
        <v>165</v>
      </c>
      <c r="Y8" s="7" t="s">
        <v>161</v>
      </c>
      <c r="Z8" s="7"/>
    </row>
    <row r="9" s="1" customFormat="1" ht="33" customHeight="1" spans="1:26">
      <c r="A9" s="8">
        <v>4</v>
      </c>
      <c r="B9" s="7" t="s">
        <v>105</v>
      </c>
      <c r="C9" s="7" t="s">
        <v>168</v>
      </c>
      <c r="D9" s="7">
        <v>40</v>
      </c>
      <c r="E9" s="9" t="s">
        <v>169</v>
      </c>
      <c r="F9" s="7">
        <v>1</v>
      </c>
      <c r="G9" s="7" t="s">
        <v>46</v>
      </c>
      <c r="H9" s="7">
        <v>2023</v>
      </c>
      <c r="I9" s="7">
        <v>40</v>
      </c>
      <c r="J9" s="7">
        <f t="shared" si="0"/>
        <v>32</v>
      </c>
      <c r="K9" s="7" t="s">
        <v>105</v>
      </c>
      <c r="L9" s="7" t="s">
        <v>105</v>
      </c>
      <c r="M9" s="7" t="s">
        <v>32</v>
      </c>
      <c r="N9" s="9"/>
      <c r="O9" s="7" t="s">
        <v>33</v>
      </c>
      <c r="P9" s="7" t="s">
        <v>156</v>
      </c>
      <c r="Q9" s="7" t="s">
        <v>157</v>
      </c>
      <c r="R9" s="9" t="s">
        <v>164</v>
      </c>
      <c r="S9" s="13" t="s">
        <v>37</v>
      </c>
      <c r="T9" s="7" t="s">
        <v>105</v>
      </c>
      <c r="U9" s="7">
        <v>32</v>
      </c>
      <c r="V9" s="7" t="s">
        <v>93</v>
      </c>
      <c r="W9" s="7" t="s">
        <v>105</v>
      </c>
      <c r="X9" s="7" t="s">
        <v>107</v>
      </c>
      <c r="Y9" s="7" t="s">
        <v>105</v>
      </c>
      <c r="Z9" s="7"/>
    </row>
    <row r="10" s="1" customFormat="1" ht="33" customHeight="1" spans="1:26">
      <c r="A10" s="6">
        <f>SUBTOTAL(103,$B$4:B10)</f>
        <v>7</v>
      </c>
      <c r="B10" s="10" t="s">
        <v>112</v>
      </c>
      <c r="C10" s="7" t="s">
        <v>170</v>
      </c>
      <c r="D10" s="7">
        <v>60</v>
      </c>
      <c r="E10" s="9" t="s">
        <v>171</v>
      </c>
      <c r="F10" s="7">
        <v>1</v>
      </c>
      <c r="G10" s="7" t="s">
        <v>46</v>
      </c>
      <c r="H10" s="7">
        <v>2023</v>
      </c>
      <c r="I10" s="7">
        <v>60</v>
      </c>
      <c r="J10" s="7">
        <f t="shared" si="0"/>
        <v>48</v>
      </c>
      <c r="K10" s="10" t="s">
        <v>112</v>
      </c>
      <c r="L10" s="10" t="s">
        <v>112</v>
      </c>
      <c r="M10" s="7" t="s">
        <v>32</v>
      </c>
      <c r="N10" s="9"/>
      <c r="O10" s="7" t="s">
        <v>33</v>
      </c>
      <c r="P10" s="7" t="s">
        <v>156</v>
      </c>
      <c r="Q10" s="7" t="s">
        <v>157</v>
      </c>
      <c r="R10" s="9" t="s">
        <v>164</v>
      </c>
      <c r="S10" s="13" t="s">
        <v>37</v>
      </c>
      <c r="T10" s="10" t="s">
        <v>112</v>
      </c>
      <c r="U10" s="7">
        <v>48</v>
      </c>
      <c r="V10" s="7" t="s">
        <v>93</v>
      </c>
      <c r="W10" s="10" t="s">
        <v>112</v>
      </c>
      <c r="X10" s="10" t="s">
        <v>114</v>
      </c>
      <c r="Y10" s="10" t="s">
        <v>112</v>
      </c>
      <c r="Z10" s="7"/>
    </row>
    <row r="11" ht="24" spans="1:26">
      <c r="A11" s="11">
        <v>8</v>
      </c>
      <c r="B11" s="10" t="s">
        <v>112</v>
      </c>
      <c r="C11" s="7" t="s">
        <v>172</v>
      </c>
      <c r="D11" s="7">
        <v>43</v>
      </c>
      <c r="E11" s="10" t="s">
        <v>173</v>
      </c>
      <c r="F11" s="7">
        <v>1</v>
      </c>
      <c r="G11" s="7" t="s">
        <v>46</v>
      </c>
      <c r="H11" s="7">
        <v>2023</v>
      </c>
      <c r="I11" s="7">
        <v>43</v>
      </c>
      <c r="J11" s="7">
        <f t="shared" si="0"/>
        <v>34.4</v>
      </c>
      <c r="K11" s="10" t="s">
        <v>112</v>
      </c>
      <c r="L11" s="10" t="s">
        <v>112</v>
      </c>
      <c r="M11" s="7" t="s">
        <v>32</v>
      </c>
      <c r="N11" s="9"/>
      <c r="O11" s="7" t="s">
        <v>33</v>
      </c>
      <c r="P11" s="7" t="s">
        <v>156</v>
      </c>
      <c r="Q11" s="7" t="s">
        <v>35</v>
      </c>
      <c r="R11" s="10" t="s">
        <v>173</v>
      </c>
      <c r="S11" s="13" t="s">
        <v>37</v>
      </c>
      <c r="T11" s="10" t="s">
        <v>112</v>
      </c>
      <c r="U11" s="7">
        <v>34.4</v>
      </c>
      <c r="V11" s="7" t="s">
        <v>38</v>
      </c>
      <c r="W11" s="10" t="s">
        <v>112</v>
      </c>
      <c r="X11" s="10" t="s">
        <v>114</v>
      </c>
      <c r="Y11" s="10" t="s">
        <v>112</v>
      </c>
      <c r="Z11" s="7"/>
    </row>
    <row r="12" ht="24" spans="1:26">
      <c r="A12" s="11">
        <v>9</v>
      </c>
      <c r="B12" s="12" t="s">
        <v>116</v>
      </c>
      <c r="C12" s="12" t="s">
        <v>174</v>
      </c>
      <c r="D12" s="7">
        <v>40</v>
      </c>
      <c r="E12" s="7" t="s">
        <v>175</v>
      </c>
      <c r="F12" s="7">
        <v>1</v>
      </c>
      <c r="G12" s="7" t="s">
        <v>99</v>
      </c>
      <c r="H12" s="7">
        <v>2023</v>
      </c>
      <c r="I12" s="7">
        <v>40</v>
      </c>
      <c r="J12" s="7">
        <v>32</v>
      </c>
      <c r="K12" s="12" t="s">
        <v>116</v>
      </c>
      <c r="L12" s="12" t="s">
        <v>116</v>
      </c>
      <c r="M12" s="7" t="s">
        <v>32</v>
      </c>
      <c r="N12" s="9"/>
      <c r="O12" s="7" t="s">
        <v>33</v>
      </c>
      <c r="P12" s="7" t="s">
        <v>176</v>
      </c>
      <c r="Q12" s="7" t="s">
        <v>35</v>
      </c>
      <c r="R12" s="7" t="s">
        <v>36</v>
      </c>
      <c r="S12" s="7" t="s">
        <v>37</v>
      </c>
      <c r="T12" s="12" t="s">
        <v>116</v>
      </c>
      <c r="U12" s="7">
        <v>32</v>
      </c>
      <c r="V12" s="7" t="s">
        <v>38</v>
      </c>
      <c r="W12" s="12" t="s">
        <v>116</v>
      </c>
      <c r="X12" s="7" t="s">
        <v>120</v>
      </c>
      <c r="Y12" s="7" t="s">
        <v>121</v>
      </c>
      <c r="Z12" s="7"/>
    </row>
    <row r="13" ht="24" spans="1:26">
      <c r="A13" s="11">
        <v>10</v>
      </c>
      <c r="B13" s="12" t="s">
        <v>116</v>
      </c>
      <c r="C13" s="12" t="s">
        <v>177</v>
      </c>
      <c r="D13" s="7">
        <v>68</v>
      </c>
      <c r="E13" s="7" t="s">
        <v>178</v>
      </c>
      <c r="F13" s="7">
        <v>1</v>
      </c>
      <c r="G13" s="7" t="s">
        <v>46</v>
      </c>
      <c r="H13" s="7">
        <v>2023</v>
      </c>
      <c r="I13" s="7">
        <v>68</v>
      </c>
      <c r="J13" s="7">
        <v>68</v>
      </c>
      <c r="K13" s="12" t="s">
        <v>116</v>
      </c>
      <c r="L13" s="12" t="s">
        <v>116</v>
      </c>
      <c r="M13" s="7" t="s">
        <v>32</v>
      </c>
      <c r="N13" s="9"/>
      <c r="O13" s="7" t="s">
        <v>33</v>
      </c>
      <c r="P13" s="7" t="s">
        <v>176</v>
      </c>
      <c r="Q13" s="7" t="s">
        <v>157</v>
      </c>
      <c r="R13" s="7" t="s">
        <v>155</v>
      </c>
      <c r="S13" s="7" t="s">
        <v>37</v>
      </c>
      <c r="T13" s="12" t="s">
        <v>116</v>
      </c>
      <c r="U13" s="7">
        <v>68</v>
      </c>
      <c r="V13" s="7" t="s">
        <v>38</v>
      </c>
      <c r="W13" s="12" t="s">
        <v>116</v>
      </c>
      <c r="X13" s="7" t="s">
        <v>120</v>
      </c>
      <c r="Y13" s="7" t="s">
        <v>121</v>
      </c>
      <c r="Z13" s="7"/>
    </row>
    <row r="14" ht="24" spans="1:26">
      <c r="A14" s="11">
        <v>11</v>
      </c>
      <c r="B14" s="12" t="s">
        <v>122</v>
      </c>
      <c r="C14" s="12" t="s">
        <v>179</v>
      </c>
      <c r="D14" s="7">
        <v>45.6</v>
      </c>
      <c r="E14" s="7" t="s">
        <v>180</v>
      </c>
      <c r="F14" s="7">
        <v>1</v>
      </c>
      <c r="G14" s="7" t="s">
        <v>99</v>
      </c>
      <c r="H14" s="7">
        <v>2023</v>
      </c>
      <c r="I14" s="7">
        <v>45.6</v>
      </c>
      <c r="J14" s="7">
        <v>36.48</v>
      </c>
      <c r="K14" s="12" t="s">
        <v>122</v>
      </c>
      <c r="L14" s="12" t="s">
        <v>122</v>
      </c>
      <c r="M14" s="7" t="s">
        <v>32</v>
      </c>
      <c r="N14" s="9"/>
      <c r="O14" s="7" t="s">
        <v>33</v>
      </c>
      <c r="P14" s="7" t="s">
        <v>176</v>
      </c>
      <c r="Q14" s="7" t="s">
        <v>35</v>
      </c>
      <c r="R14" s="7" t="s">
        <v>36</v>
      </c>
      <c r="S14" s="7" t="s">
        <v>37</v>
      </c>
      <c r="T14" s="12" t="s">
        <v>122</v>
      </c>
      <c r="U14" s="7">
        <v>32</v>
      </c>
      <c r="V14" s="7" t="s">
        <v>93</v>
      </c>
      <c r="W14" s="12" t="s">
        <v>122</v>
      </c>
      <c r="X14" s="7" t="s">
        <v>125</v>
      </c>
      <c r="Y14" s="7" t="s">
        <v>121</v>
      </c>
      <c r="Z14" s="7"/>
    </row>
    <row r="15" ht="24" spans="1:26">
      <c r="A15" s="11">
        <v>12</v>
      </c>
      <c r="B15" s="13" t="s">
        <v>148</v>
      </c>
      <c r="C15" s="7" t="s">
        <v>181</v>
      </c>
      <c r="D15" s="13">
        <v>10</v>
      </c>
      <c r="E15" s="7" t="s">
        <v>178</v>
      </c>
      <c r="F15" s="7">
        <v>1</v>
      </c>
      <c r="G15" s="7" t="s">
        <v>46</v>
      </c>
      <c r="H15" s="7">
        <v>2023</v>
      </c>
      <c r="I15" s="13">
        <v>10</v>
      </c>
      <c r="J15" s="7">
        <v>10</v>
      </c>
      <c r="K15" s="13" t="s">
        <v>148</v>
      </c>
      <c r="L15" s="13" t="s">
        <v>148</v>
      </c>
      <c r="M15" s="7" t="s">
        <v>32</v>
      </c>
      <c r="N15" s="9"/>
      <c r="O15" s="7" t="s">
        <v>33</v>
      </c>
      <c r="P15" s="7" t="s">
        <v>176</v>
      </c>
      <c r="Q15" s="7" t="s">
        <v>157</v>
      </c>
      <c r="R15" s="7" t="s">
        <v>155</v>
      </c>
      <c r="S15" s="7" t="s">
        <v>37</v>
      </c>
      <c r="T15" s="13" t="s">
        <v>148</v>
      </c>
      <c r="U15" s="7">
        <v>10</v>
      </c>
      <c r="V15" s="14" t="s">
        <v>38</v>
      </c>
      <c r="W15" s="13" t="s">
        <v>148</v>
      </c>
      <c r="X15" s="9" t="s">
        <v>151</v>
      </c>
      <c r="Y15" s="7" t="s">
        <v>121</v>
      </c>
      <c r="Z15" s="7"/>
    </row>
    <row r="16" spans="9:9">
      <c r="I16">
        <f>SUM(I4:I15)</f>
        <v>416.6</v>
      </c>
    </row>
  </sheetData>
  <mergeCells count="1">
    <mergeCell ref="A1:Z1"/>
  </mergeCells>
  <pageMargins left="0.75" right="0.75" top="1" bottom="1" header="0.5" footer="0.5"/>
  <pageSetup paperSize="9" scale="5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公益性项目资产明细表</vt:lpstr>
      <vt:lpstr>经营性项目资产明细表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辞</cp:lastModifiedBy>
  <dcterms:created xsi:type="dcterms:W3CDTF">2022-10-25T08:30:00Z</dcterms:created>
  <dcterms:modified xsi:type="dcterms:W3CDTF">2023-11-16T02:19:03Z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8F9915AB371A4359AAEE778E0CDEEE15_13</vt:lpwstr>
  </property>
  <property fmtid="{D5CDD505-2E9C-101B-9397-08002B2CF9AE}" pid="3" name="KSOProductBuildVer">
    <vt:lpwstr>2052-12.1.0.15712</vt:lpwstr>
  </property>
</Properties>
</file>