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4"/>
  </bookViews>
  <sheets>
    <sheet name="分类汇总表（新增）" sheetId="3" r:id="rId1"/>
    <sheet name="新增入库" sheetId="1" r:id="rId2"/>
    <sheet name="分类汇总表（减少）" sheetId="4" r:id="rId3"/>
    <sheet name="减少入库" sheetId="2" r:id="rId4"/>
    <sheet name="关键信息调整" sheetId="6" r:id="rId5"/>
  </sheets>
  <definedNames>
    <definedName name="_xlnm._FilterDatabase" localSheetId="3" hidden="1">减少入库!$A$4:$L$39</definedName>
    <definedName name="_xlnm._FilterDatabase" localSheetId="0" hidden="1">'分类汇总表（新增）'!$A$5:$M$5</definedName>
    <definedName name="_xlnm._FilterDatabase" localSheetId="1" hidden="1">新增入库!$A$4:$Y$57</definedName>
    <definedName name="_xlnm.Print_Titles" localSheetId="1">新增入库!$1:$4</definedName>
    <definedName name="_xlnm.Print_Titles" localSheetId="3">减少入库!$1:$5</definedName>
    <definedName name="_xlnm.Print_Titles" localSheetId="0">'分类汇总表（新增）'!$1:$5</definedName>
    <definedName name="_xlnm.Print_Titles" localSheetId="2">'分类汇总表（减少）'!$1:$4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<sst xmlns="http://schemas.openxmlformats.org/spreadsheetml/2006/main" count="1086" uniqueCount="409">
  <si>
    <t>2023年度巩固拓展脱贫攻坚成果和乡村振兴项目库动态调整申报分类汇总表（新增入库）</t>
  </si>
  <si>
    <r>
      <rPr>
        <sz val="12"/>
        <color theme="1"/>
        <rFont val="Times New Roman"/>
        <charset val="134"/>
      </rPr>
      <t xml:space="preserve">                                                                                                                                          </t>
    </r>
    <r>
      <rPr>
        <sz val="12"/>
        <color theme="1"/>
        <rFont val="宋体"/>
        <charset val="134"/>
      </rPr>
      <t>单位：万元、个、人</t>
    </r>
  </si>
  <si>
    <t>序号</t>
  </si>
  <si>
    <t>项目类型</t>
  </si>
  <si>
    <t>项目个数</t>
  </si>
  <si>
    <t>资金规模和筹资方式</t>
  </si>
  <si>
    <t>受益对象</t>
  </si>
  <si>
    <t>备注</t>
  </si>
  <si>
    <t>项目预算
总投资</t>
  </si>
  <si>
    <t>其中</t>
  </si>
  <si>
    <t>受益村（个）</t>
  </si>
  <si>
    <t>受益户数（户）</t>
  </si>
  <si>
    <t>受益人口数（人）</t>
  </si>
  <si>
    <t>财政资金</t>
  </si>
  <si>
    <t>其他资金</t>
  </si>
  <si>
    <t>受益脱贫村数（个）</t>
  </si>
  <si>
    <t>受益脱贫户数及防止返贫监测对象户数（户）</t>
  </si>
  <si>
    <t>受益脱贫人口数及防止返贫监测对象人口数（人）</t>
  </si>
  <si>
    <r>
      <rPr>
        <b/>
        <sz val="10.5"/>
        <color theme="1"/>
        <rFont val="仿宋_GB2312"/>
        <charset val="134"/>
      </rPr>
      <t>总</t>
    </r>
    <r>
      <rPr>
        <b/>
        <sz val="10.5"/>
        <color theme="1"/>
        <rFont val="Times New Roman"/>
        <charset val="134"/>
      </rPr>
      <t xml:space="preserve"> </t>
    </r>
    <r>
      <rPr>
        <b/>
        <sz val="10.5"/>
        <color theme="1"/>
        <rFont val="Times New Roman"/>
        <charset val="134"/>
      </rPr>
      <t xml:space="preserve"> </t>
    </r>
    <r>
      <rPr>
        <b/>
        <sz val="10.5"/>
        <color theme="1"/>
        <rFont val="仿宋_GB2312"/>
        <charset val="134"/>
      </rPr>
      <t>计</t>
    </r>
  </si>
  <si>
    <t>一、产业发展</t>
  </si>
  <si>
    <r>
      <rPr>
        <sz val="10.5"/>
        <color theme="1"/>
        <rFont val="Times New Roman"/>
        <charset val="134"/>
      </rPr>
      <t>1.</t>
    </r>
    <r>
      <rPr>
        <sz val="10.5"/>
        <color theme="1"/>
        <rFont val="仿宋_GB2312"/>
        <charset val="134"/>
      </rPr>
      <t>生产项目</t>
    </r>
  </si>
  <si>
    <r>
      <rPr>
        <sz val="10.5"/>
        <color theme="1"/>
        <rFont val="Times New Roman"/>
        <charset val="134"/>
      </rPr>
      <t>2.</t>
    </r>
    <r>
      <rPr>
        <sz val="10.5"/>
        <color theme="1"/>
        <rFont val="仿宋_GB2312"/>
        <charset val="134"/>
      </rPr>
      <t>加工流通项目</t>
    </r>
  </si>
  <si>
    <r>
      <rPr>
        <sz val="10.5"/>
        <color theme="1"/>
        <rFont val="Times New Roman"/>
        <charset val="134"/>
      </rPr>
      <t>3.</t>
    </r>
    <r>
      <rPr>
        <sz val="10.5"/>
        <color theme="1"/>
        <rFont val="仿宋_GB2312"/>
        <charset val="134"/>
      </rPr>
      <t>配套设施项目</t>
    </r>
  </si>
  <si>
    <r>
      <rPr>
        <sz val="10.5"/>
        <color theme="1"/>
        <rFont val="Times New Roman"/>
        <charset val="134"/>
      </rPr>
      <t>4.</t>
    </r>
    <r>
      <rPr>
        <sz val="10.5"/>
        <color theme="1"/>
        <rFont val="仿宋_GB2312"/>
        <charset val="134"/>
      </rPr>
      <t>产业服务支撑项目</t>
    </r>
  </si>
  <si>
    <r>
      <rPr>
        <sz val="10.5"/>
        <color theme="1"/>
        <rFont val="Times New Roman"/>
        <charset val="134"/>
      </rPr>
      <t>5.</t>
    </r>
    <r>
      <rPr>
        <sz val="10.5"/>
        <color theme="1"/>
        <rFont val="仿宋_GB2312"/>
        <charset val="134"/>
      </rPr>
      <t>金融保险配套项目</t>
    </r>
  </si>
  <si>
    <t>二、就业项目</t>
  </si>
  <si>
    <r>
      <rPr>
        <sz val="10.5"/>
        <color theme="1"/>
        <rFont val="Times New Roman"/>
        <charset val="134"/>
      </rPr>
      <t>1.</t>
    </r>
    <r>
      <rPr>
        <sz val="10.5"/>
        <color theme="1"/>
        <rFont val="仿宋_GB2312"/>
        <charset val="134"/>
      </rPr>
      <t>务工补助</t>
    </r>
  </si>
  <si>
    <r>
      <rPr>
        <sz val="10.5"/>
        <color theme="1"/>
        <rFont val="Times New Roman"/>
        <charset val="134"/>
      </rPr>
      <t>2.</t>
    </r>
    <r>
      <rPr>
        <sz val="10.5"/>
        <color theme="1"/>
        <rFont val="仿宋_GB2312"/>
        <charset val="134"/>
      </rPr>
      <t>就业培训</t>
    </r>
  </si>
  <si>
    <r>
      <rPr>
        <sz val="10.5"/>
        <color theme="1"/>
        <rFont val="Times New Roman"/>
        <charset val="134"/>
      </rPr>
      <t>3.</t>
    </r>
    <r>
      <rPr>
        <sz val="10.5"/>
        <color theme="1"/>
        <rFont val="仿宋_GB2312"/>
        <charset val="134"/>
      </rPr>
      <t>创业</t>
    </r>
  </si>
  <si>
    <r>
      <rPr>
        <sz val="10.5"/>
        <color theme="1"/>
        <rFont val="Times New Roman"/>
        <charset val="134"/>
      </rPr>
      <t>4.</t>
    </r>
    <r>
      <rPr>
        <sz val="10.5"/>
        <color theme="1"/>
        <rFont val="仿宋_GB2312"/>
        <charset val="134"/>
      </rPr>
      <t>乡村工匠</t>
    </r>
  </si>
  <si>
    <r>
      <rPr>
        <sz val="10.5"/>
        <color theme="1"/>
        <rFont val="Times New Roman"/>
        <charset val="134"/>
      </rPr>
      <t>5.</t>
    </r>
    <r>
      <rPr>
        <sz val="10.5"/>
        <color theme="1"/>
        <rFont val="仿宋_GB2312"/>
        <charset val="134"/>
      </rPr>
      <t>公益性岗位</t>
    </r>
  </si>
  <si>
    <t>三、乡村建设行动</t>
  </si>
  <si>
    <r>
      <rPr>
        <sz val="10.5"/>
        <color theme="1"/>
        <rFont val="Times New Roman"/>
        <charset val="134"/>
      </rPr>
      <t>1.</t>
    </r>
    <r>
      <rPr>
        <sz val="10.5"/>
        <color theme="1"/>
        <rFont val="仿宋_GB2312"/>
        <charset val="134"/>
      </rPr>
      <t>农村基础设施</t>
    </r>
  </si>
  <si>
    <r>
      <rPr>
        <sz val="10.5"/>
        <color theme="1"/>
        <rFont val="Times New Roman"/>
        <charset val="134"/>
      </rPr>
      <t>2.</t>
    </r>
    <r>
      <rPr>
        <sz val="10.5"/>
        <color theme="1"/>
        <rFont val="仿宋_GB2312"/>
        <charset val="134"/>
      </rPr>
      <t>人居环境整治</t>
    </r>
  </si>
  <si>
    <r>
      <rPr>
        <sz val="10.5"/>
        <color theme="1"/>
        <rFont val="Times New Roman"/>
        <charset val="134"/>
      </rPr>
      <t>3.</t>
    </r>
    <r>
      <rPr>
        <sz val="10.5"/>
        <color theme="1"/>
        <rFont val="仿宋_GB2312"/>
        <charset val="134"/>
      </rPr>
      <t>农村公共服务</t>
    </r>
  </si>
  <si>
    <t>四、易地搬迁后扶</t>
  </si>
  <si>
    <t>五、巩固三保障成果</t>
  </si>
  <si>
    <r>
      <rPr>
        <sz val="10.5"/>
        <color theme="1"/>
        <rFont val="Times New Roman"/>
        <charset val="134"/>
      </rPr>
      <t>1.</t>
    </r>
    <r>
      <rPr>
        <sz val="10.5"/>
        <color theme="1"/>
        <rFont val="仿宋_GB2312"/>
        <charset val="134"/>
      </rPr>
      <t>住房</t>
    </r>
  </si>
  <si>
    <r>
      <rPr>
        <sz val="10.5"/>
        <color theme="1"/>
        <rFont val="Times New Roman"/>
        <charset val="134"/>
      </rPr>
      <t>2.</t>
    </r>
    <r>
      <rPr>
        <sz val="10.5"/>
        <color theme="1"/>
        <rFont val="仿宋_GB2312"/>
        <charset val="134"/>
      </rPr>
      <t>教育</t>
    </r>
  </si>
  <si>
    <r>
      <rPr>
        <sz val="10.5"/>
        <color theme="1"/>
        <rFont val="Times New Roman"/>
        <charset val="134"/>
      </rPr>
      <t>3.</t>
    </r>
    <r>
      <rPr>
        <sz val="10.5"/>
        <color theme="1"/>
        <rFont val="仿宋_GB2312"/>
        <charset val="134"/>
      </rPr>
      <t>健康</t>
    </r>
  </si>
  <si>
    <r>
      <rPr>
        <sz val="10.5"/>
        <color theme="1"/>
        <rFont val="Times New Roman"/>
        <charset val="134"/>
      </rPr>
      <t>4.</t>
    </r>
    <r>
      <rPr>
        <sz val="10.5"/>
        <color theme="1"/>
        <rFont val="仿宋_GB2312"/>
        <charset val="134"/>
      </rPr>
      <t>综合保障</t>
    </r>
  </si>
  <si>
    <t>六、乡村治理和精神文明建设</t>
  </si>
  <si>
    <r>
      <rPr>
        <sz val="10.5"/>
        <color theme="1"/>
        <rFont val="Times New Roman"/>
        <charset val="134"/>
      </rPr>
      <t>1.</t>
    </r>
    <r>
      <rPr>
        <sz val="10.5"/>
        <color theme="1"/>
        <rFont val="仿宋_GB2312"/>
        <charset val="134"/>
      </rPr>
      <t>乡村治理</t>
    </r>
  </si>
  <si>
    <r>
      <rPr>
        <sz val="10.5"/>
        <color theme="1"/>
        <rFont val="Times New Roman"/>
        <charset val="134"/>
      </rPr>
      <t>2.</t>
    </r>
    <r>
      <rPr>
        <sz val="10.5"/>
        <color theme="1"/>
        <rFont val="仿宋_GB2312"/>
        <charset val="134"/>
      </rPr>
      <t>农村精神文明建设</t>
    </r>
  </si>
  <si>
    <t>七、项目管理费</t>
  </si>
  <si>
    <t>八、其他</t>
  </si>
  <si>
    <r>
      <rPr>
        <sz val="10.5"/>
        <color theme="1"/>
        <rFont val="Times New Roman"/>
        <charset val="134"/>
      </rPr>
      <t>1.</t>
    </r>
    <r>
      <rPr>
        <sz val="10.5"/>
        <color theme="1"/>
        <rFont val="仿宋_GB2312"/>
        <charset val="134"/>
      </rPr>
      <t>少数民族特色村寨建设项</t>
    </r>
  </si>
  <si>
    <r>
      <rPr>
        <sz val="10.5"/>
        <color theme="1"/>
        <rFont val="Times New Roman"/>
        <charset val="134"/>
      </rPr>
      <t>2.</t>
    </r>
    <r>
      <rPr>
        <sz val="10.5"/>
        <color theme="1"/>
        <rFont val="仿宋_GB2312"/>
        <charset val="134"/>
      </rPr>
      <t>困难群众饮用低氟茶</t>
    </r>
  </si>
  <si>
    <t>……</t>
  </si>
  <si>
    <r>
      <rPr>
        <b/>
        <sz val="18"/>
        <color theme="1"/>
        <rFont val="Times New Roman"/>
        <charset val="134"/>
      </rPr>
      <t>2023</t>
    </r>
    <r>
      <rPr>
        <b/>
        <sz val="18"/>
        <color theme="1"/>
        <rFont val="方正小标宋简体"/>
        <charset val="134"/>
      </rPr>
      <t>年度巩固拓展脱贫攻坚成果和乡村振兴项目库动态调整项目申报表</t>
    </r>
    <r>
      <rPr>
        <b/>
        <sz val="18"/>
        <color theme="1"/>
        <rFont val="宋体"/>
        <charset val="134"/>
      </rPr>
      <t>（新增入库）</t>
    </r>
  </si>
  <si>
    <t>项目类别</t>
  </si>
  <si>
    <t>乡</t>
  </si>
  <si>
    <t>村</t>
  </si>
  <si>
    <t>项目名称</t>
  </si>
  <si>
    <t>建设性质</t>
  </si>
  <si>
    <t>实施地点</t>
  </si>
  <si>
    <t>时间进度</t>
  </si>
  <si>
    <t>责任单位</t>
  </si>
  <si>
    <t>建设内容及规模</t>
  </si>
  <si>
    <t>绩效目标</t>
  </si>
  <si>
    <t>联农带农机制</t>
  </si>
  <si>
    <t>二级项目类型</t>
  </si>
  <si>
    <t>项目子类型</t>
  </si>
  <si>
    <t>计划开工时间</t>
  </si>
  <si>
    <t>计划完工时间</t>
  </si>
  <si>
    <t>项目预算总投资（万元）</t>
  </si>
  <si>
    <t>受益村数（个）</t>
  </si>
  <si>
    <t>财政资金（万元）</t>
  </si>
  <si>
    <t>其他资金（万元）</t>
  </si>
  <si>
    <t>产业发展</t>
  </si>
  <si>
    <t>配套基础设施项目</t>
  </si>
  <si>
    <t>小型农田水利设施建设</t>
  </si>
  <si>
    <t>营田镇</t>
  </si>
  <si>
    <t>义南村</t>
  </si>
  <si>
    <t>义南村义南片藠头产业灌渠</t>
  </si>
  <si>
    <t>新建</t>
  </si>
  <si>
    <t>义南村
义南片</t>
  </si>
  <si>
    <t>长240米、宽1.4米（内空0.9米）、高1.2米、底层0.15米</t>
  </si>
  <si>
    <t>完善村级产业发展基础设施，促进产业发展</t>
  </si>
  <si>
    <t>优先有就业需求的脱贫户等群众项目用工，以工代赈，促进群众增收</t>
  </si>
  <si>
    <t>乡村建设行动</t>
  </si>
  <si>
    <t>农村基础设施</t>
  </si>
  <si>
    <t>产业路、资源路、旅游路建设</t>
  </si>
  <si>
    <t>荷花村</t>
  </si>
  <si>
    <t>荷花村钓鱼台产业路</t>
  </si>
  <si>
    <t>荷花村
荷花片</t>
  </si>
  <si>
    <t>长320米
宽3.3米
高0.2米</t>
  </si>
  <si>
    <t>农村供水保障设施建设</t>
  </si>
  <si>
    <t>荷花村自来水管网重建</t>
  </si>
  <si>
    <t>改建</t>
  </si>
  <si>
    <t>荷花村荷花片重新铺设自来水管4KM</t>
  </si>
  <si>
    <t>改善居民饮水安全</t>
  </si>
  <si>
    <t>优先有就业需求的脱贫户、监测对象和群众在项目工地做事，促进群众增收。</t>
  </si>
  <si>
    <t>农村道路建设</t>
  </si>
  <si>
    <t>三洲村</t>
  </si>
  <si>
    <t>三洲村玉湖集中建房点道路硬化</t>
  </si>
  <si>
    <t>三洲村
玉湖片</t>
  </si>
  <si>
    <t>硬化道路长197m*宽5m*地基30cm</t>
  </si>
  <si>
    <t>解决了三洲村群众出行安全问题</t>
  </si>
  <si>
    <t>已脱贫户、监测对象、低收入困难群体及其他群众通过投劳的方式增收</t>
  </si>
  <si>
    <t>屈原管理区三洲村道路提质改造工程</t>
  </si>
  <si>
    <t>对三洲村玉湖组集中建房点180米村级道路进行提质改造，完成路面硬化，拓宽至5米</t>
  </si>
  <si>
    <t>团湖村</t>
  </si>
  <si>
    <t>营田镇团湖村港南片新修排水设施</t>
  </si>
  <si>
    <t>新修排水渠全长300米，砖砌高1米，宽1.3米</t>
  </si>
  <si>
    <t>通过改善农业生产基础服务设施，稳产高产，提高群众生活指数</t>
  </si>
  <si>
    <t>生产项目</t>
  </si>
  <si>
    <t>种植业基地</t>
  </si>
  <si>
    <t>团湖村机械服务和优质种植产业示范基地</t>
  </si>
  <si>
    <t>村集体经济入股，流转土地1000余亩，建成示范基地</t>
  </si>
  <si>
    <t>通过入股分红的方式增加集体经济收入；已脱贫户、边缘户、及其他群众通过投劳、流转土地等方式增收</t>
  </si>
  <si>
    <t>已脱贫户、监测对象、低收入困难群体及其他群众通过投劳等方式增收</t>
  </si>
  <si>
    <t>宝塔村</t>
  </si>
  <si>
    <t>宝塔村四片区水稻基地产业渠建设</t>
  </si>
  <si>
    <t>新修产业渠813米，宽0.8米、高1.3米</t>
  </si>
  <si>
    <t>通过改善农业生产基础设施，实现稳产高产</t>
  </si>
  <si>
    <t>优先有就业需求的脱贫户、监测对象和群众在项目工地做事，以工代赈，促进群众增收</t>
  </si>
  <si>
    <t>八港村</t>
  </si>
  <si>
    <t>八港村八港片水稻基地衬砌渠建设</t>
  </si>
  <si>
    <t>八港村
八港片</t>
  </si>
  <si>
    <t>长258米、宽0.8米、高0.8米</t>
  </si>
  <si>
    <t>八港村八港片水稻生产片区排水渠建设</t>
  </si>
  <si>
    <t>新修排水渠全长280米，砖砌高0.8米，宽1.2米，</t>
  </si>
  <si>
    <t>槐花社区</t>
  </si>
  <si>
    <t>槐花社区九莲塘片新修衬砌渠</t>
  </si>
  <si>
    <t>槐花社区九莲塘片</t>
  </si>
  <si>
    <t>长343米、宽1米（内空）、一边高0.8米、一边高1.5米</t>
  </si>
  <si>
    <t>推山咀社区</t>
  </si>
  <si>
    <t>推山咀社区水塔拆除</t>
  </si>
  <si>
    <t>拆除</t>
  </si>
  <si>
    <t>拆除水塔1座</t>
  </si>
  <si>
    <t>解决了推山咀群众出行安全问题，改善居民饮水安全</t>
  </si>
  <si>
    <t>进一步提升居民出行安全，筑牢安全饮水防线</t>
  </si>
  <si>
    <t>屈原区</t>
  </si>
  <si>
    <t>27个村（社区）</t>
  </si>
  <si>
    <t>2023年巩固脱贫攻坚成果示范园区创建</t>
  </si>
  <si>
    <t>河市镇凤凰乡</t>
  </si>
  <si>
    <t>乡村振兴局</t>
  </si>
  <si>
    <t>创建巩固脱贫攻坚成果示范园区一个</t>
  </si>
  <si>
    <t>2024年底全面完成示范园区创建任务</t>
  </si>
  <si>
    <t>通过园区创建带动脱贫户含监测户及群众增收</t>
  </si>
  <si>
    <t>金融保险配套项目</t>
  </si>
  <si>
    <t>贷款贴息</t>
  </si>
  <si>
    <t>新型农业经营主体贷款贴息</t>
  </si>
  <si>
    <t>农业农村局</t>
  </si>
  <si>
    <t>全区70家农业经营主体贷款贴息</t>
  </si>
  <si>
    <t>按时按要求贴息到经营主体</t>
  </si>
  <si>
    <t>通过支持农业经营主体发展来带动就业增加群众收入</t>
  </si>
  <si>
    <t>恢复农村小水源蓄水能力</t>
  </si>
  <si>
    <t>整治</t>
  </si>
  <si>
    <t>水利局</t>
  </si>
  <si>
    <t>山塘清淤疏浚50口，其中河市镇17口一般山塘，凤凰乡16口一般山塘、1口骨干山塘，营田镇16口一般山塘</t>
  </si>
  <si>
    <t>新增蓄水能力109743立方米，新增恢复灌溉面积12.98亩，改善灌溉
面积454.06亩</t>
  </si>
  <si>
    <r>
      <rPr>
        <sz val="14"/>
        <color theme="1"/>
        <rFont val="宋体"/>
        <charset val="134"/>
      </rPr>
      <t>提升山上经济作物灌溉水源保障项目</t>
    </r>
  </si>
  <si>
    <t>山塘清淤疏浚6口，其中河市镇一般山塘2口，新增蓄水能力2500立方米，提升灌溉保障能力面积426亩；凤凰乡一般山塘4口,新增蓄水能力6225立方米，提升灌溉保障能力面积845亩</t>
  </si>
  <si>
    <t>加工流通项目</t>
  </si>
  <si>
    <t>产地初加工和精深加工</t>
  </si>
  <si>
    <t>农业农村局产业融合项目</t>
  </si>
  <si>
    <t>支持预制菜企业发展</t>
  </si>
  <si>
    <t>通过支持预制菜企业发展，来增加就业岗位带动周边脱贫户（含监测户）及群众增收</t>
  </si>
  <si>
    <t>通过企业发展提供就业岗位带动增收。</t>
  </si>
  <si>
    <t>农产品仓储保鲜冷链基础设施建设</t>
  </si>
  <si>
    <t>农产品产地保鲜冷藏建设项目</t>
  </si>
  <si>
    <t>建设6个保鲜冷藏库</t>
  </si>
  <si>
    <t>完成保鲜冷藏库建设任务，带动本地农产品销售。</t>
  </si>
  <si>
    <t>发展特色产业，促进本地农产品销售。支持企业发展。</t>
  </si>
  <si>
    <t>就业项目</t>
  </si>
  <si>
    <t>公益性岗位</t>
  </si>
  <si>
    <t>村级公共服务岗位</t>
  </si>
  <si>
    <t>开发村级公共服务岗位</t>
  </si>
  <si>
    <t>开发公益岗位45个带动脱贫户含监测户务工增收</t>
  </si>
  <si>
    <t>河市镇</t>
  </si>
  <si>
    <t>古罗城村</t>
  </si>
  <si>
    <t>古罗城村星湖片渠道建设</t>
  </si>
  <si>
    <t>长220米，三型渠</t>
  </si>
  <si>
    <t>古罗城村永兴片渠道建设</t>
  </si>
  <si>
    <t>长394米，三型渠</t>
  </si>
  <si>
    <t>农村产业路建设</t>
  </si>
  <si>
    <t>莲芙村</t>
  </si>
  <si>
    <t>莲芙村产业路建设</t>
  </si>
  <si>
    <t>新修黄兴路，长500米，宽3米</t>
  </si>
  <si>
    <t>莲芙村断头路建设</t>
  </si>
  <si>
    <t>新修七流路、电排路，长251米，宽3.5米</t>
  </si>
  <si>
    <t>莲芙村电排维修项目</t>
  </si>
  <si>
    <r>
      <rPr>
        <sz val="9"/>
        <color rgb="FF000000"/>
        <rFont val="宋体"/>
        <charset val="134"/>
      </rPr>
      <t>维修</t>
    </r>
    <r>
      <rPr>
        <sz val="9"/>
        <color rgb="FF000000"/>
        <rFont val="Arial"/>
        <charset val="134"/>
      </rPr>
      <t xml:space="preserve"> </t>
    </r>
    <r>
      <rPr>
        <sz val="9"/>
        <color rgb="FF000000"/>
        <rFont val="宋体"/>
        <charset val="134"/>
      </rPr>
      <t>改造</t>
    </r>
  </si>
  <si>
    <t>电排机房改造，改建消力池</t>
  </si>
  <si>
    <t>通过改善农业生产基础设施，巩固提升村级基础设施</t>
  </si>
  <si>
    <t>种养业基地</t>
  </si>
  <si>
    <t>金兴村</t>
  </si>
  <si>
    <t>河市镇金兴村丰旺农业农机专业合作项目</t>
  </si>
  <si>
    <t>入股分红</t>
  </si>
  <si>
    <t>增加村集体经济收入，带动群众增收</t>
  </si>
  <si>
    <t>金兴村万兴片产业路建设</t>
  </si>
  <si>
    <t>新建万兴片长250米，宽4.5米</t>
  </si>
  <si>
    <t>改善贫困户及群众生产生活条件，巩固提升村级基础设施</t>
  </si>
  <si>
    <t>大幅度提升群众生活生产条件，建设美丽乡村，助力乡村振兴。</t>
  </si>
  <si>
    <t>平安村</t>
  </si>
  <si>
    <t>平安村滨莲片P50电排维修</t>
  </si>
  <si>
    <t>滨莲片P50电排维修</t>
  </si>
  <si>
    <t>平安村滨莲片产业路建设</t>
  </si>
  <si>
    <t>滨莲片道路长540米，宽3.5米；长27米，宽4米；D600涵管和10米地基</t>
  </si>
  <si>
    <t>人居环境整治</t>
  </si>
  <si>
    <t>农村污水治理</t>
  </si>
  <si>
    <t>金洲村</t>
  </si>
  <si>
    <t>金洲村黄金片沟渠污水治理</t>
  </si>
  <si>
    <t>建设生态沟渠，净化水质，220米长，三型渠</t>
  </si>
  <si>
    <t>通过改善水质，提高群众生活指数</t>
  </si>
  <si>
    <t>河夹塘社区</t>
  </si>
  <si>
    <t>河夹塘农科站排渠建设</t>
  </si>
  <si>
    <t>长470米，宽0.6米，高0.8米</t>
  </si>
  <si>
    <t>优先有就业需求的脱贫户、监测对象和群众在项目工地务零工，以工代赈，促进群众增收</t>
  </si>
  <si>
    <t>三江村</t>
  </si>
  <si>
    <t>三江村排污沟建设</t>
  </si>
  <si>
    <t>长188米，宽0.8米，高0.8米</t>
  </si>
  <si>
    <t>特色养殖</t>
  </si>
  <si>
    <t>新洲村</t>
  </si>
  <si>
    <t>屈原绿色种养循环产业（水牛养殖）集体经济项目</t>
  </si>
  <si>
    <t>总占地110亩，主要为水牛养殖、饲料加工、有机肥加工等项目</t>
  </si>
  <si>
    <t>大湾村</t>
  </si>
  <si>
    <t>大湾村道路建设工程</t>
  </si>
  <si>
    <t>道路建设长3104米，拓宽1米</t>
  </si>
  <si>
    <t>幸福村</t>
  </si>
  <si>
    <t>幸福村洋湖片产业路建设</t>
  </si>
  <si>
    <t>新建洋湖片长300米，宽3.5米，复兴片长200米，宽3.5米</t>
  </si>
  <si>
    <t>三和村</t>
  </si>
  <si>
    <t>三和村产业路建设项目</t>
  </si>
  <si>
    <t>改扩建</t>
  </si>
  <si>
    <t>道路拓宽长2597米，拓宽1.5米</t>
  </si>
  <si>
    <t>三和村芈月桥建设项目</t>
  </si>
  <si>
    <t>拓宽加固1.7米</t>
  </si>
  <si>
    <t>小型农田水利建设</t>
  </si>
  <si>
    <t>金兴村渠道维修工程</t>
  </si>
  <si>
    <t>维修</t>
  </si>
  <si>
    <t>维修渠道单边200米</t>
  </si>
  <si>
    <t>节约排灌费用，增强抗旱能力</t>
  </si>
  <si>
    <t>改善群众生产条件，保障群众和脱贫户稳定增收</t>
  </si>
  <si>
    <t>凤凰乡</t>
  </si>
  <si>
    <t>青港村</t>
  </si>
  <si>
    <t>凤凰乡青港村水稻主产区主灌渠建设</t>
  </si>
  <si>
    <t>青港村沉港片与杨林片</t>
  </si>
  <si>
    <t>新建灌渠，长420米，面宽1.2米，高1.2米，底宽1.2米</t>
  </si>
  <si>
    <t>通过改善农业生产基础设施，保障群众生产用水，实现稳产高产</t>
  </si>
  <si>
    <t>方便群众发展产业，帮助群众增收致富，脱贫户、监测户以及群众通过以工代赈的方式增加收入</t>
  </si>
  <si>
    <t xml:space="preserve">乡村建设行动 </t>
  </si>
  <si>
    <t>横港村</t>
  </si>
  <si>
    <t>横港村产业资源路建设</t>
  </si>
  <si>
    <t>八尺港片</t>
  </si>
  <si>
    <t>新建产业资源路，长470米，宽3.5米</t>
  </si>
  <si>
    <t>通过产业资源路建设，带动群众增产增收，方便群众生产生活</t>
  </si>
  <si>
    <t>“来自屈原的味道”农产品初加工项目</t>
  </si>
  <si>
    <t>场地平整和硬化，厂房搭建，无尘车间，设施设备，办公楼装修，冷库建设等</t>
  </si>
  <si>
    <t>大幅度提升村集体经济收益，促进群众增收</t>
  </si>
  <si>
    <t>通过入股分红的方式增加集体经济收入；已脱贫户、边缘户、及其他群众通过投劳、农副产品出售等方式增收</t>
  </si>
  <si>
    <t>东干村</t>
  </si>
  <si>
    <t>东干村水产队片产业路建设</t>
  </si>
  <si>
    <t>东干片</t>
  </si>
  <si>
    <t>新建产业路，大约长230米，宽3米；
长190米，宽2.8米</t>
  </si>
  <si>
    <t>东干村灌溉机埠增容提质项目（汨江片）</t>
  </si>
  <si>
    <t>汨江片</t>
  </si>
  <si>
    <t>汨江片电排机井、机房维修，加高1.5米，更换电机。</t>
  </si>
  <si>
    <t>东干村灌溉机埠增容提质项目</t>
  </si>
  <si>
    <t>香油湖</t>
  </si>
  <si>
    <t>香油湖片电排维修9平米机房，更换抽水设备。</t>
  </si>
  <si>
    <t>河泊潭村</t>
  </si>
  <si>
    <t>河泊潭村凤凰片产业路建设</t>
  </si>
  <si>
    <t>凤凰片</t>
  </si>
  <si>
    <t>新建产业路，长430米*3米</t>
  </si>
  <si>
    <t>河泊潭村河泊潭片新屋场产业路建设</t>
  </si>
  <si>
    <t>河泊潭片</t>
  </si>
  <si>
    <t>新建道路240米，宽5米</t>
  </si>
  <si>
    <t>方便群众发展产业，帮助群众增收致富，改善群众出行及居住环境</t>
  </si>
  <si>
    <t>凤凰村</t>
  </si>
  <si>
    <t>凤凰村村级渠道硬化项目</t>
  </si>
  <si>
    <t>凤凰村永丰片</t>
  </si>
  <si>
    <t>新建渠道，长710米，宽1米，坡高0.8米</t>
  </si>
  <si>
    <t>凤凰村凤凰片产业路建设项目</t>
  </si>
  <si>
    <t>凤凰村凤凰片</t>
  </si>
  <si>
    <t>新建产业路，长约350米，宽2.5米</t>
  </si>
  <si>
    <t>荞麦湖村</t>
  </si>
  <si>
    <t>荞麦湖村渠道维修项目</t>
  </si>
  <si>
    <t>维修渠道长570米、宽1米、高1米</t>
  </si>
  <si>
    <t>完善村级产业发展基础设施，实现稳产高产</t>
  </si>
  <si>
    <t>琴棋村</t>
  </si>
  <si>
    <t>琴棋村八港片优质稻产业配套设施建设</t>
  </si>
  <si>
    <t>八港片</t>
  </si>
  <si>
    <t>购买安装3个P30机泵，2个10平米电排机房重建等</t>
  </si>
  <si>
    <t>琴棋村三星片下水道项目</t>
  </si>
  <si>
    <t>三星片</t>
  </si>
  <si>
    <t>新建下水道长700米，宽0.5*0.4高，加宽路面约1米。</t>
  </si>
  <si>
    <t>通过基础设施建设，治理黑臭水体，提升人居环境，方便群众生产生活</t>
  </si>
  <si>
    <t>方便群众生活，帮助群众增收致富，脱贫户、监测户以及群众通过以工代赈的方式增加收入</t>
  </si>
  <si>
    <t>琴棋村顶辉合作社粮食收购仓储项目</t>
  </si>
  <si>
    <t>村级入股合作社，不参与合作社经营，确保本金安全，按一定比例参与收益分红</t>
  </si>
  <si>
    <t>村级入股合作社，按入股资金占比参与收益分红</t>
  </si>
  <si>
    <t>优先收购已脱贫户、监测对象、低收入困难群体的农作物，避免滞销，并适当参与收益分红</t>
  </si>
  <si>
    <t>乡村振兴庭院经济发展</t>
  </si>
  <si>
    <t>全区安排160户根据自身产业发展来发展庭院经济，增加收入。</t>
  </si>
  <si>
    <t>品牌打造和展销平台</t>
  </si>
  <si>
    <t>农村农副产品销售设施建设</t>
  </si>
  <si>
    <t>科工局</t>
  </si>
  <si>
    <t>利用村级闲置房屋等建设农户产品销售平台</t>
  </si>
  <si>
    <t>通过平台建设拓展当地优质农产平销售渠道，脱贫户增收。提升发展产业积极性。</t>
  </si>
  <si>
    <t>2023年度巩固拓展脱贫攻坚成果和乡村振兴项目库动态调整申报分类汇总表（减少入库）</t>
  </si>
  <si>
    <r>
      <rPr>
        <sz val="12"/>
        <color theme="1"/>
        <rFont val="Times New Roman"/>
        <charset val="134"/>
      </rPr>
      <t xml:space="preserve">                                                                                                </t>
    </r>
    <r>
      <rPr>
        <sz val="12"/>
        <color theme="1"/>
        <rFont val="宋体"/>
        <charset val="134"/>
      </rPr>
      <t>单位：万元、个、人</t>
    </r>
  </si>
  <si>
    <t>减少原因</t>
  </si>
  <si>
    <t>自然条件等实施条件改变导致无法实施</t>
  </si>
  <si>
    <t>根据文件规定同意清理</t>
  </si>
  <si>
    <t>其他</t>
  </si>
  <si>
    <r>
      <rPr>
        <b/>
        <sz val="18"/>
        <color theme="1"/>
        <rFont val="Times New Roman"/>
        <charset val="134"/>
      </rPr>
      <t>2023</t>
    </r>
    <r>
      <rPr>
        <b/>
        <sz val="18"/>
        <color theme="1"/>
        <rFont val="方正小标宋简体"/>
        <charset val="134"/>
      </rPr>
      <t>年度巩固拓展脱贫攻坚成果和乡村振兴项目库动态调整项目申报表</t>
    </r>
    <r>
      <rPr>
        <b/>
        <sz val="18"/>
        <color theme="1"/>
        <rFont val="宋体"/>
        <charset val="134"/>
      </rPr>
      <t>（减少出库）</t>
    </r>
  </si>
  <si>
    <r>
      <rPr>
        <sz val="9"/>
        <color theme="1"/>
        <rFont val="黑体"/>
        <charset val="134"/>
      </rPr>
      <t>序号</t>
    </r>
  </si>
  <si>
    <r>
      <rPr>
        <sz val="9"/>
        <color theme="1"/>
        <rFont val="黑体"/>
        <charset val="134"/>
      </rPr>
      <t>乡</t>
    </r>
  </si>
  <si>
    <r>
      <rPr>
        <sz val="9"/>
        <color theme="1"/>
        <rFont val="黑体"/>
        <charset val="134"/>
      </rPr>
      <t>村</t>
    </r>
  </si>
  <si>
    <r>
      <rPr>
        <sz val="9"/>
        <color theme="1"/>
        <rFont val="黑体"/>
        <charset val="134"/>
      </rPr>
      <t>项目类别</t>
    </r>
  </si>
  <si>
    <r>
      <rPr>
        <sz val="9"/>
        <color theme="1"/>
        <rFont val="黑体"/>
        <charset val="134"/>
      </rPr>
      <t>项目预算总投资（万元</t>
    </r>
  </si>
  <si>
    <r>
      <rPr>
        <sz val="9"/>
        <color theme="1"/>
        <rFont val="黑体"/>
        <charset val="134"/>
      </rPr>
      <t>其中</t>
    </r>
  </si>
  <si>
    <r>
      <rPr>
        <sz val="9"/>
        <color theme="1"/>
        <rFont val="黑体"/>
        <charset val="134"/>
      </rPr>
      <t>建设内容及规模</t>
    </r>
  </si>
  <si>
    <r>
      <rPr>
        <sz val="9"/>
        <color theme="1"/>
        <rFont val="黑体"/>
        <charset val="134"/>
      </rPr>
      <t>减少原因</t>
    </r>
  </si>
  <si>
    <r>
      <rPr>
        <sz val="9"/>
        <color theme="1"/>
        <rFont val="黑体"/>
        <charset val="134"/>
      </rPr>
      <t>项目类型</t>
    </r>
  </si>
  <si>
    <r>
      <rPr>
        <sz val="9"/>
        <color theme="1"/>
        <rFont val="黑体"/>
        <charset val="134"/>
      </rPr>
      <t>二级项目类型</t>
    </r>
  </si>
  <si>
    <r>
      <rPr>
        <sz val="9"/>
        <color theme="1"/>
        <rFont val="黑体"/>
        <charset val="134"/>
      </rPr>
      <t>项目子类型</t>
    </r>
  </si>
  <si>
    <r>
      <rPr>
        <sz val="9"/>
        <color theme="1"/>
        <rFont val="黑体"/>
        <charset val="134"/>
      </rPr>
      <t>财政资金（万元）</t>
    </r>
  </si>
  <si>
    <t>动态调整减少项目合计：12个336万元</t>
  </si>
  <si>
    <t>琴棋村大电排起泊机台建设</t>
  </si>
  <si>
    <t>截流闸门3个，引水闸门2个，沟底起泊机1台</t>
  </si>
  <si>
    <t>已入库相似项目</t>
  </si>
  <si>
    <t>琴棋村卷心菜种植项目</t>
  </si>
  <si>
    <t>地租、钢架棚、育苗机械设备、种植面积300亩</t>
  </si>
  <si>
    <t>青港村新建渠道项目</t>
  </si>
  <si>
    <t>600m渠道新建</t>
  </si>
  <si>
    <t>河泊潭村凤凰片断头路</t>
  </si>
  <si>
    <t>300*3.5断头路硬化</t>
  </si>
  <si>
    <t>实施必要性不足</t>
  </si>
  <si>
    <t>河泊潭村渠道硬化项目</t>
  </si>
  <si>
    <t>1.1*0.4*400渠道新建</t>
  </si>
  <si>
    <t>东干村祥瑞塑业产业项目</t>
  </si>
  <si>
    <t>塑料垃圾及清洗设备，破碎设备</t>
  </si>
  <si>
    <t>经营主体取消投资</t>
  </si>
  <si>
    <t>东干村新建电排项目</t>
  </si>
  <si>
    <t>新建机房，添加水泵电机及其他配套设施</t>
  </si>
  <si>
    <t>凤凰村新河片断头路</t>
  </si>
  <si>
    <t>整理路基800米，新修水泥道路800米，</t>
  </si>
  <si>
    <t>凤凰村大米加工厂</t>
  </si>
  <si>
    <t>新建厂房260平米，增加打米机械一台，色选机一台等辅助设备</t>
  </si>
  <si>
    <t>横港村优质稻种植项目</t>
  </si>
  <si>
    <t>优质稻种植1000亩</t>
  </si>
  <si>
    <t>横港村渠道坼旧建新项目</t>
  </si>
  <si>
    <t>新建渠道700米</t>
  </si>
  <si>
    <t>古罗城村渠道建设建设</t>
  </si>
  <si>
    <t>长1500米，宽1.2米，高0.8米</t>
  </si>
  <si>
    <t>建设规模与群众需求有偏差，计划实施更符合实际的项目</t>
  </si>
  <si>
    <t>古罗城村优质稻种植</t>
  </si>
  <si>
    <t>种植优质稻500亩</t>
  </si>
  <si>
    <t>此惠农项目带动群众增收有限，群众关注度偏低</t>
  </si>
  <si>
    <t>莲芙村道路建设</t>
  </si>
  <si>
    <t>长780米，宽4米</t>
  </si>
  <si>
    <t>经过多方实施考察，此项目规模及效果未达到群众要求，无法实施</t>
  </si>
  <si>
    <t>莲芙村入股生态套养工程</t>
  </si>
  <si>
    <t>入股合作社，500亩稻田套养鱼虾蛙，</t>
  </si>
  <si>
    <t>经多方实施考察，此项目联农带农机制不强，无法实施</t>
  </si>
  <si>
    <t>惠众葡萄园入股项目</t>
  </si>
  <si>
    <t>本年度无法实施</t>
  </si>
  <si>
    <t>平安村滨莲片P50电排设备新建</t>
  </si>
  <si>
    <t>建设P50电排一座</t>
  </si>
  <si>
    <t>平安村断头路建设</t>
  </si>
  <si>
    <t>滨莲片道路长750米，宽3.5米，寺坪片道路长180米，宽3米</t>
  </si>
  <si>
    <t>建设生态沟渠，净化水质，180米长，4.5米宽，高1.8米</t>
  </si>
  <si>
    <t>金洲村入股生态套养工程</t>
  </si>
  <si>
    <t>经过多方考察及实地走访，收益群众范围不广，联农带农机制不强</t>
  </si>
  <si>
    <t>河夹塘社区湖南河市生态农业科技有限公司辣椒加工入股</t>
  </si>
  <si>
    <t>入股辣椒加工基地</t>
  </si>
  <si>
    <t>辣椒加工基地由于产品机械配备没有到位和人员变动问题，导致产业基地暂时无法发展</t>
  </si>
  <si>
    <t>道路150米，宽0.8米，高0.8米</t>
  </si>
  <si>
    <t>道路建设2200米</t>
  </si>
  <si>
    <t>经多方实地考察，此项目本年度无法实施</t>
  </si>
  <si>
    <t>水牛保种养殖</t>
  </si>
  <si>
    <t>养殖业基地</t>
  </si>
  <si>
    <t>养殖基地基础设施建设（搭棚，护栏等），入股分红</t>
  </si>
  <si>
    <t>经多方实地考察，项目内容不全，场地不合适</t>
  </si>
  <si>
    <t>幸福村洋湖片主干路至新建电排道路硬化</t>
  </si>
  <si>
    <t>400米道路拓宽至4米，水泥硬化</t>
  </si>
  <si>
    <t>改善群众及脱贫户生产生活条件效果不明显</t>
  </si>
  <si>
    <t>幸福村大棚养鸡项目</t>
  </si>
  <si>
    <t>新建建高规格密封全自动温室养鸡大棚1个</t>
  </si>
  <si>
    <t>项目运营、管理、实施方案不成熟，联农带农机制不明显</t>
  </si>
  <si>
    <t>荷花村连心路拓宽工程</t>
  </si>
  <si>
    <t>长490米，宽1.5米，高0.2米</t>
  </si>
  <si>
    <t>实施必要性不强</t>
  </si>
  <si>
    <t>三洲至义南主干柏油路拓宽工程</t>
  </si>
  <si>
    <t>长600m*宽4.5m柏油道路硬化</t>
  </si>
  <si>
    <t>营田镇工业大道油菜示范基地</t>
  </si>
  <si>
    <t>村集体经济入股支持发展油菜种植总面积760亩</t>
  </si>
  <si>
    <t>宝塔村四片区居民点主排水沟</t>
  </si>
  <si>
    <t>沟长1100米，宽1米</t>
  </si>
  <si>
    <t>项目联农带农效应不强</t>
  </si>
  <si>
    <t>宝塔村中稻套种油菜</t>
  </si>
  <si>
    <t>村集体经济入股，支持中稻套种油菜300亩</t>
  </si>
  <si>
    <t>八港村八港片衬砌渠工程</t>
  </si>
  <si>
    <t>衬砌渠全长410米，砖砌高1米，宽0.8米，</t>
  </si>
  <si>
    <t>八港村大棚西瓜种植基地项目</t>
  </si>
  <si>
    <t>村集体经济入股，支持新建大棚西瓜种植基地100亩</t>
  </si>
  <si>
    <t>营田镇八港村菱湖片下水道工程</t>
  </si>
  <si>
    <t>新修下水道全长500米，砖砌高1米，宽0.8米，</t>
  </si>
  <si>
    <t>2023年度巩固拓展脱贫攻坚成果和乡村振兴项目库动态调整项目申报表（入库项目关键信息调整）</t>
  </si>
  <si>
    <t>项目
子类型</t>
  </si>
  <si>
    <t>义南村千秋片旭房屋场至槐花社区电厂道路硬化</t>
  </si>
  <si>
    <t>调整前</t>
  </si>
  <si>
    <t>调整后</t>
  </si>
  <si>
    <t>推山咀社区河北总排渠（南段）新建工程</t>
  </si>
  <si>
    <r>
      <rPr>
        <sz val="10"/>
        <rFont val="宋体"/>
        <charset val="134"/>
      </rPr>
      <t>注：项目类别中项目类型、二级项目类型、项目子类型需参照《</t>
    </r>
    <r>
      <rPr>
        <sz val="10"/>
        <rFont val="宋体"/>
        <charset val="0"/>
      </rPr>
      <t>1-1-5</t>
    </r>
    <r>
      <rPr>
        <sz val="10"/>
        <rFont val="宋体"/>
        <charset val="134"/>
      </rPr>
      <t>县级巩固拓展脱贫攻坚成果和乡村振兴项目库项目分类表》填写。</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</si>
</sst>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9">
    <font>
      <sz val="11"/>
      <color theme="1"/>
      <name val="宋体"/>
      <charset val="134"/>
      <scheme val="minor"/>
    </font>
    <font>
      <sz val="11"/>
      <name val="宋体"/>
      <charset val="134"/>
      <scheme val="minor"/>
    </font>
    <font>
      <sz val="16"/>
      <name val="方正小标宋简体"/>
      <charset val="0"/>
    </font>
    <font>
      <sz val="10"/>
      <name val="宋体"/>
      <charset val="134"/>
    </font>
    <font>
      <sz val="9"/>
      <name val="宋体"/>
      <charset val="134"/>
    </font>
    <font>
      <sz val="11"/>
      <color theme="1"/>
      <name val="Tahoma"/>
      <charset val="134"/>
    </font>
    <font>
      <b/>
      <sz val="18"/>
      <color theme="1"/>
      <name val="Times New Roman"/>
      <charset val="134"/>
    </font>
    <font>
      <sz val="9"/>
      <color theme="1"/>
      <name val="黑体"/>
      <charset val="134"/>
    </font>
    <font>
      <sz val="9"/>
      <color theme="1"/>
      <name val="宋体"/>
      <charset val="134"/>
    </font>
    <font>
      <b/>
      <sz val="18"/>
      <color theme="1"/>
      <name val="方正小标宋简体"/>
      <charset val="134"/>
    </font>
    <font>
      <sz val="12"/>
      <color theme="1"/>
      <name val="Times New Roman"/>
      <charset val="134"/>
    </font>
    <font>
      <sz val="12"/>
      <color theme="1"/>
      <name val="宋体"/>
      <charset val="134"/>
    </font>
    <font>
      <b/>
      <sz val="10.5"/>
      <color theme="1"/>
      <name val="仿宋_GB2312"/>
      <charset val="134"/>
    </font>
    <font>
      <sz val="10.5"/>
      <color theme="1"/>
      <name val="Times New Roman"/>
      <charset val="134"/>
    </font>
    <font>
      <sz val="8"/>
      <name val="宋体"/>
      <charset val="134"/>
    </font>
    <font>
      <sz val="8"/>
      <color theme="1"/>
      <name val="Tahoma"/>
      <charset val="134"/>
    </font>
    <font>
      <sz val="9"/>
      <color rgb="FF000000"/>
      <name val="宋体"/>
      <charset val="134"/>
    </font>
    <font>
      <sz val="8"/>
      <color theme="1"/>
      <name val="宋体"/>
      <charset val="134"/>
    </font>
    <font>
      <sz val="9"/>
      <color rgb="FF000000"/>
      <name val="Arial"/>
      <charset val="134"/>
    </font>
    <font>
      <sz val="9"/>
      <name val="宋体"/>
      <charset val="134"/>
      <scheme val="minor"/>
    </font>
    <font>
      <sz val="8"/>
      <name val="宋体"/>
      <charset val="134"/>
      <scheme val="minor"/>
    </font>
    <font>
      <sz val="9"/>
      <color theme="1"/>
      <name val="仿宋_GB2312"/>
      <charset val="134"/>
    </font>
    <font>
      <sz val="9"/>
      <color theme="1"/>
      <name val="Times New Roman"/>
      <charset val="134"/>
    </font>
    <font>
      <b/>
      <sz val="16"/>
      <color theme="1"/>
      <name val="方正小标宋简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0"/>
    </font>
    <font>
      <b/>
      <sz val="18"/>
      <color theme="1"/>
      <name val="宋体"/>
      <charset val="134"/>
    </font>
    <font>
      <b/>
      <sz val="10.5"/>
      <color theme="1"/>
      <name val="Times New Roman"/>
      <charset val="134"/>
    </font>
    <font>
      <sz val="10.5"/>
      <color theme="1"/>
      <name val="仿宋_GB2312"/>
      <charset val="134"/>
    </font>
    <font>
      <sz val="14"/>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7" applyNumberFormat="0" applyFill="0" applyAlignment="0" applyProtection="0">
      <alignment vertical="center"/>
    </xf>
    <xf numFmtId="0" fontId="31" fillId="0" borderId="7" applyNumberFormat="0" applyFill="0" applyAlignment="0" applyProtection="0">
      <alignment vertical="center"/>
    </xf>
    <xf numFmtId="0" fontId="32" fillId="0" borderId="8" applyNumberFormat="0" applyFill="0" applyAlignment="0" applyProtection="0">
      <alignment vertical="center"/>
    </xf>
    <xf numFmtId="0" fontId="32" fillId="0" borderId="0" applyNumberFormat="0" applyFill="0" applyBorder="0" applyAlignment="0" applyProtection="0">
      <alignment vertical="center"/>
    </xf>
    <xf numFmtId="0" fontId="33" fillId="3" borderId="9" applyNumberFormat="0" applyAlignment="0" applyProtection="0">
      <alignment vertical="center"/>
    </xf>
    <xf numFmtId="0" fontId="34" fillId="4" borderId="10" applyNumberFormat="0" applyAlignment="0" applyProtection="0">
      <alignment vertical="center"/>
    </xf>
    <xf numFmtId="0" fontId="35" fillId="4" borderId="9" applyNumberFormat="0" applyAlignment="0" applyProtection="0">
      <alignment vertical="center"/>
    </xf>
    <xf numFmtId="0" fontId="36" fillId="5" borderId="11" applyNumberFormat="0" applyAlignment="0" applyProtection="0">
      <alignment vertical="center"/>
    </xf>
    <xf numFmtId="0" fontId="37" fillId="0" borderId="12" applyNumberFormat="0" applyFill="0" applyAlignment="0" applyProtection="0">
      <alignment vertical="center"/>
    </xf>
    <xf numFmtId="0" fontId="38" fillId="0" borderId="13"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cellStyleXfs>
  <cellXfs count="65">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0" xfId="0" applyFont="1" applyFill="1" applyAlignment="1"/>
    <xf numFmtId="0" fontId="6"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8" fillId="0" borderId="1" xfId="0" applyFont="1" applyBorder="1" applyAlignment="1">
      <alignment horizontal="center" vertical="center"/>
    </xf>
    <xf numFmtId="0" fontId="0" fillId="0" borderId="0" xfId="0" applyFill="1" applyAlignment="1">
      <alignment horizontal="center" vertical="center"/>
    </xf>
    <xf numFmtId="0" fontId="9" fillId="0" borderId="0" xfId="0" applyFont="1" applyFill="1" applyAlignment="1">
      <alignment horizontal="center" vertical="center" wrapText="1"/>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 fillId="0" borderId="0" xfId="0" applyFont="1" applyFill="1" applyAlignment="1">
      <alignment vertical="center" wrapText="1"/>
    </xf>
    <xf numFmtId="0" fontId="0" fillId="0" borderId="0" xfId="0" applyFill="1">
      <alignment vertical="center"/>
    </xf>
    <xf numFmtId="0" fontId="0" fillId="0" borderId="0" xfId="0" applyFill="1" applyAlignment="1">
      <alignment vertical="center" wrapText="1"/>
    </xf>
    <xf numFmtId="0" fontId="14" fillId="0" borderId="0" xfId="0" applyFont="1" applyFill="1" applyAlignment="1">
      <alignment vertical="center"/>
    </xf>
    <xf numFmtId="0" fontId="15" fillId="0" borderId="0" xfId="0" applyFont="1" applyFill="1" applyAlignment="1">
      <alignment horizontal="center" vertical="center"/>
    </xf>
    <xf numFmtId="0" fontId="14" fillId="0" borderId="0" xfId="0" applyFont="1" applyFill="1" applyAlignment="1">
      <alignment horizontal="center" vertical="center"/>
    </xf>
    <xf numFmtId="0" fontId="6" fillId="0" borderId="0" xfId="0" applyFont="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4" fillId="0" borderId="1" xfId="0" applyFont="1" applyFill="1" applyBorder="1" applyAlignment="1">
      <alignment horizontal="justify"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21"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Border="1" applyAlignment="1">
      <alignment horizontal="justify" vertical="center"/>
    </xf>
    <xf numFmtId="0" fontId="23" fillId="0" borderId="0" xfId="0" applyFont="1" applyFill="1" applyAlignment="1">
      <alignment horizontal="center" vertical="center" wrapText="1"/>
    </xf>
    <xf numFmtId="0" fontId="3"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13" fillId="0" borderId="1" xfId="0" applyFont="1" applyFill="1" applyBorder="1" applyAlignment="1">
      <alignment horizontal="center"/>
    </xf>
    <xf numFmtId="0" fontId="13" fillId="0" borderId="1" xfId="0" applyFont="1" applyFill="1" applyBorder="1" applyAlignment="1">
      <alignment horizontal="center" wrapText="1"/>
    </xf>
    <xf numFmtId="0" fontId="0"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workbookViewId="0">
      <selection activeCell="N7" sqref="N7"/>
    </sheetView>
  </sheetViews>
  <sheetFormatPr defaultColWidth="8.89166666666667" defaultRowHeight="13.5"/>
  <cols>
    <col min="1" max="1" width="8.89166666666667" style="1"/>
    <col min="2" max="2" width="27.25" style="23" customWidth="1"/>
    <col min="3" max="3" width="8.89166666666667" style="1"/>
    <col min="4" max="4" width="8.775" style="1" customWidth="1"/>
    <col min="5" max="6" width="8.89166666666667" style="1"/>
    <col min="7" max="9" width="9.66666666666667" style="1" customWidth="1"/>
    <col min="10" max="10" width="8.89166666666667" style="1"/>
    <col min="11" max="11" width="10.6666666666667" style="1" customWidth="1"/>
    <col min="12" max="12" width="11.5583333333333" style="1" customWidth="1"/>
    <col min="13" max="16384" width="8.89166666666667" style="1"/>
  </cols>
  <sheetData>
    <row r="1" s="1" customFormat="1" ht="46" customHeight="1" spans="1:13">
      <c r="A1" s="59" t="s">
        <v>0</v>
      </c>
      <c r="B1" s="59"/>
      <c r="C1" s="59"/>
      <c r="D1" s="59"/>
      <c r="E1" s="59"/>
      <c r="F1" s="59"/>
      <c r="G1" s="59"/>
      <c r="H1" s="59"/>
      <c r="I1" s="59"/>
      <c r="J1" s="59"/>
      <c r="K1" s="59"/>
      <c r="L1" s="59"/>
      <c r="M1" s="59"/>
    </row>
    <row r="2" s="1" customFormat="1" ht="16" customHeight="1" spans="1:13">
      <c r="A2" s="25" t="s">
        <v>1</v>
      </c>
      <c r="B2" s="26"/>
      <c r="C2" s="26"/>
      <c r="D2" s="26"/>
      <c r="E2" s="26"/>
      <c r="F2" s="26"/>
      <c r="G2" s="26"/>
      <c r="H2" s="26"/>
      <c r="I2" s="26"/>
      <c r="J2" s="26"/>
      <c r="K2" s="26"/>
      <c r="L2" s="26"/>
      <c r="M2" s="26"/>
    </row>
    <row r="3" s="1" customFormat="1" ht="15.9" customHeight="1" spans="1:13">
      <c r="A3" s="27" t="s">
        <v>2</v>
      </c>
      <c r="B3" s="27" t="s">
        <v>3</v>
      </c>
      <c r="C3" s="28" t="s">
        <v>4</v>
      </c>
      <c r="D3" s="27" t="s">
        <v>5</v>
      </c>
      <c r="E3" s="27"/>
      <c r="F3" s="27"/>
      <c r="G3" s="27" t="s">
        <v>6</v>
      </c>
      <c r="H3" s="27"/>
      <c r="I3" s="27"/>
      <c r="J3" s="27"/>
      <c r="K3" s="27"/>
      <c r="L3" s="27"/>
      <c r="M3" s="27" t="s">
        <v>7</v>
      </c>
    </row>
    <row r="4" s="1" customFormat="1" ht="15.9" customHeight="1" spans="1:13">
      <c r="A4" s="27"/>
      <c r="B4" s="27"/>
      <c r="C4" s="28"/>
      <c r="D4" s="28" t="s">
        <v>8</v>
      </c>
      <c r="E4" s="27" t="s">
        <v>9</v>
      </c>
      <c r="F4" s="27"/>
      <c r="G4" s="28" t="s">
        <v>10</v>
      </c>
      <c r="H4" s="28" t="s">
        <v>11</v>
      </c>
      <c r="I4" s="28" t="s">
        <v>12</v>
      </c>
      <c r="J4" s="27" t="s">
        <v>9</v>
      </c>
      <c r="K4" s="27"/>
      <c r="L4" s="27"/>
      <c r="M4" s="27"/>
    </row>
    <row r="5" s="1" customFormat="1" ht="72" customHeight="1" spans="1:13">
      <c r="A5" s="27"/>
      <c r="B5" s="27"/>
      <c r="C5" s="28"/>
      <c r="D5" s="27"/>
      <c r="E5" s="28" t="s">
        <v>13</v>
      </c>
      <c r="F5" s="28" t="s">
        <v>14</v>
      </c>
      <c r="G5" s="28"/>
      <c r="H5" s="28"/>
      <c r="I5" s="28"/>
      <c r="J5" s="28" t="s">
        <v>15</v>
      </c>
      <c r="K5" s="28" t="s">
        <v>16</v>
      </c>
      <c r="L5" s="28" t="s">
        <v>17</v>
      </c>
      <c r="M5" s="27"/>
    </row>
    <row r="6" s="23" customFormat="1" ht="18" customHeight="1" spans="1:13">
      <c r="A6" s="31">
        <v>1</v>
      </c>
      <c r="B6" s="28" t="s">
        <v>18</v>
      </c>
      <c r="C6" s="31">
        <f>C7+C13+C19+C23+C24+C29+C32+C33</f>
        <v>53</v>
      </c>
      <c r="D6" s="31">
        <f t="shared" ref="D6:L6" si="0">D7+D13+D19+D23+D24+D29+D32+D33</f>
        <v>4986.3</v>
      </c>
      <c r="E6" s="31">
        <f t="shared" si="0"/>
        <v>4533.9</v>
      </c>
      <c r="F6" s="31">
        <f t="shared" si="0"/>
        <v>452.4</v>
      </c>
      <c r="G6" s="31">
        <f t="shared" si="0"/>
        <v>150</v>
      </c>
      <c r="H6" s="31">
        <f t="shared" si="0"/>
        <v>19361</v>
      </c>
      <c r="I6" s="31">
        <f t="shared" si="0"/>
        <v>60258</v>
      </c>
      <c r="J6" s="31">
        <f t="shared" si="0"/>
        <v>17</v>
      </c>
      <c r="K6" s="31">
        <f t="shared" si="0"/>
        <v>1077</v>
      </c>
      <c r="L6" s="31">
        <f t="shared" si="0"/>
        <v>3062</v>
      </c>
      <c r="M6" s="32"/>
    </row>
    <row r="7" s="23" customFormat="1" ht="18" customHeight="1" spans="1:13">
      <c r="A7" s="31">
        <v>2</v>
      </c>
      <c r="B7" s="28" t="s">
        <v>19</v>
      </c>
      <c r="C7" s="31">
        <f t="shared" ref="C7:L7" si="1">SUM(C8:C12)</f>
        <v>37</v>
      </c>
      <c r="D7" s="31">
        <f t="shared" si="1"/>
        <v>4731.3</v>
      </c>
      <c r="E7" s="31">
        <f t="shared" si="1"/>
        <v>4297.9</v>
      </c>
      <c r="F7" s="31">
        <f t="shared" si="1"/>
        <v>433.4</v>
      </c>
      <c r="G7" s="31">
        <f t="shared" si="1"/>
        <v>108</v>
      </c>
      <c r="H7" s="31">
        <f t="shared" si="1"/>
        <v>17842</v>
      </c>
      <c r="I7" s="31">
        <f t="shared" si="1"/>
        <v>54989</v>
      </c>
      <c r="J7" s="31">
        <f t="shared" si="1"/>
        <v>13</v>
      </c>
      <c r="K7" s="31">
        <f t="shared" si="1"/>
        <v>822</v>
      </c>
      <c r="L7" s="31">
        <f t="shared" si="1"/>
        <v>2350</v>
      </c>
      <c r="M7" s="32"/>
    </row>
    <row r="8" s="23" customFormat="1" ht="18" customHeight="1" spans="1:13">
      <c r="A8" s="31">
        <v>3</v>
      </c>
      <c r="B8" s="32" t="s">
        <v>20</v>
      </c>
      <c r="C8" s="31">
        <v>5</v>
      </c>
      <c r="D8" s="32">
        <v>3135</v>
      </c>
      <c r="E8" s="31">
        <v>3135</v>
      </c>
      <c r="F8" s="32">
        <v>0</v>
      </c>
      <c r="G8" s="31">
        <v>30</v>
      </c>
      <c r="H8" s="32">
        <v>1639</v>
      </c>
      <c r="I8" s="31">
        <v>4803</v>
      </c>
      <c r="J8" s="32">
        <v>5</v>
      </c>
      <c r="K8" s="31">
        <v>112</v>
      </c>
      <c r="L8" s="32">
        <v>349</v>
      </c>
      <c r="M8" s="32"/>
    </row>
    <row r="9" s="23" customFormat="1" ht="18" customHeight="1" spans="1:13">
      <c r="A9" s="31">
        <v>4</v>
      </c>
      <c r="B9" s="32" t="s">
        <v>21</v>
      </c>
      <c r="C9" s="31">
        <v>5</v>
      </c>
      <c r="D9" s="31">
        <v>422</v>
      </c>
      <c r="E9" s="31">
        <v>232</v>
      </c>
      <c r="F9" s="31">
        <v>190</v>
      </c>
      <c r="G9" s="31">
        <v>8</v>
      </c>
      <c r="H9" s="31">
        <v>219</v>
      </c>
      <c r="I9" s="31">
        <v>723</v>
      </c>
      <c r="J9" s="31">
        <v>0</v>
      </c>
      <c r="K9" s="31">
        <v>56</v>
      </c>
      <c r="L9" s="31">
        <v>183</v>
      </c>
      <c r="M9" s="32"/>
    </row>
    <row r="10" s="23" customFormat="1" ht="18" customHeight="1" spans="1:13">
      <c r="A10" s="31">
        <v>5</v>
      </c>
      <c r="B10" s="32" t="s">
        <v>22</v>
      </c>
      <c r="C10" s="31">
        <v>26</v>
      </c>
      <c r="D10" s="31">
        <v>874.3</v>
      </c>
      <c r="E10" s="31">
        <v>630.9</v>
      </c>
      <c r="F10" s="31">
        <v>243.4</v>
      </c>
      <c r="G10" s="31">
        <v>43</v>
      </c>
      <c r="H10" s="31">
        <v>15861</v>
      </c>
      <c r="I10" s="31">
        <v>49228</v>
      </c>
      <c r="J10" s="31">
        <v>4</v>
      </c>
      <c r="K10" s="31">
        <v>598</v>
      </c>
      <c r="L10" s="31">
        <v>1722</v>
      </c>
      <c r="M10" s="32"/>
    </row>
    <row r="11" s="23" customFormat="1" ht="18" customHeight="1" spans="1:13">
      <c r="A11" s="31">
        <v>6</v>
      </c>
      <c r="B11" s="32" t="s">
        <v>23</v>
      </c>
      <c r="C11" s="31">
        <v>0</v>
      </c>
      <c r="D11" s="32">
        <v>0</v>
      </c>
      <c r="E11" s="31">
        <v>0</v>
      </c>
      <c r="F11" s="32">
        <v>0</v>
      </c>
      <c r="G11" s="31">
        <v>0</v>
      </c>
      <c r="H11" s="32">
        <v>0</v>
      </c>
      <c r="I11" s="31">
        <v>0</v>
      </c>
      <c r="J11" s="32">
        <v>0</v>
      </c>
      <c r="K11" s="31">
        <v>0</v>
      </c>
      <c r="L11" s="32">
        <v>0</v>
      </c>
      <c r="M11" s="32"/>
    </row>
    <row r="12" s="23" customFormat="1" ht="18" customHeight="1" spans="1:13">
      <c r="A12" s="31">
        <v>7</v>
      </c>
      <c r="B12" s="32" t="s">
        <v>24</v>
      </c>
      <c r="C12" s="31">
        <v>1</v>
      </c>
      <c r="D12" s="32">
        <v>300</v>
      </c>
      <c r="E12" s="31">
        <v>300</v>
      </c>
      <c r="F12" s="32">
        <v>0</v>
      </c>
      <c r="G12" s="60">
        <v>27</v>
      </c>
      <c r="H12" s="5">
        <v>123</v>
      </c>
      <c r="I12" s="5">
        <v>235</v>
      </c>
      <c r="J12" s="5">
        <v>4</v>
      </c>
      <c r="K12" s="5">
        <v>56</v>
      </c>
      <c r="L12" s="5">
        <v>96</v>
      </c>
      <c r="M12" s="32"/>
    </row>
    <row r="13" s="23" customFormat="1" ht="18" customHeight="1" spans="1:13">
      <c r="A13" s="31">
        <v>8</v>
      </c>
      <c r="B13" s="28" t="s">
        <v>25</v>
      </c>
      <c r="C13" s="31">
        <f>C14+C15+C16+C17+C18</f>
        <v>1</v>
      </c>
      <c r="D13" s="31">
        <f t="shared" ref="D13:L13" si="2">D14+D15+D16+D17+D18</f>
        <v>27</v>
      </c>
      <c r="E13" s="31">
        <f t="shared" si="2"/>
        <v>27</v>
      </c>
      <c r="F13" s="31">
        <f t="shared" si="2"/>
        <v>0</v>
      </c>
      <c r="G13" s="31">
        <f t="shared" si="2"/>
        <v>27</v>
      </c>
      <c r="H13" s="31">
        <f t="shared" si="2"/>
        <v>45</v>
      </c>
      <c r="I13" s="31">
        <f t="shared" si="2"/>
        <v>45</v>
      </c>
      <c r="J13" s="31">
        <f t="shared" si="2"/>
        <v>4</v>
      </c>
      <c r="K13" s="31">
        <f t="shared" si="2"/>
        <v>27</v>
      </c>
      <c r="L13" s="31">
        <f t="shared" si="2"/>
        <v>27</v>
      </c>
      <c r="M13" s="32"/>
    </row>
    <row r="14" s="23" customFormat="1" ht="18" customHeight="1" spans="1:13">
      <c r="A14" s="31">
        <v>9</v>
      </c>
      <c r="B14" s="32" t="s">
        <v>26</v>
      </c>
      <c r="C14" s="31">
        <v>0</v>
      </c>
      <c r="D14" s="32">
        <v>0</v>
      </c>
      <c r="E14" s="31">
        <v>0</v>
      </c>
      <c r="F14" s="32">
        <v>0</v>
      </c>
      <c r="G14" s="31">
        <v>0</v>
      </c>
      <c r="H14" s="32">
        <v>0</v>
      </c>
      <c r="I14" s="31">
        <v>0</v>
      </c>
      <c r="J14" s="32">
        <v>0</v>
      </c>
      <c r="K14" s="31">
        <v>0</v>
      </c>
      <c r="L14" s="32">
        <v>0</v>
      </c>
      <c r="M14" s="32"/>
    </row>
    <row r="15" s="23" customFormat="1" ht="18" customHeight="1" spans="1:13">
      <c r="A15" s="31">
        <v>10</v>
      </c>
      <c r="B15" s="32" t="s">
        <v>27</v>
      </c>
      <c r="C15" s="31">
        <v>0</v>
      </c>
      <c r="D15" s="32">
        <v>0</v>
      </c>
      <c r="E15" s="31">
        <v>0</v>
      </c>
      <c r="F15" s="32">
        <v>0</v>
      </c>
      <c r="G15" s="31">
        <v>0</v>
      </c>
      <c r="H15" s="32">
        <v>0</v>
      </c>
      <c r="I15" s="31">
        <v>0</v>
      </c>
      <c r="J15" s="32">
        <v>0</v>
      </c>
      <c r="K15" s="31">
        <v>0</v>
      </c>
      <c r="L15" s="32">
        <v>0</v>
      </c>
      <c r="M15" s="32"/>
    </row>
    <row r="16" s="23" customFormat="1" ht="18" customHeight="1" spans="1:13">
      <c r="A16" s="31">
        <v>11</v>
      </c>
      <c r="B16" s="32" t="s">
        <v>28</v>
      </c>
      <c r="C16" s="31">
        <v>0</v>
      </c>
      <c r="D16" s="32">
        <v>0</v>
      </c>
      <c r="E16" s="31">
        <v>0</v>
      </c>
      <c r="F16" s="32">
        <v>0</v>
      </c>
      <c r="G16" s="31">
        <v>0</v>
      </c>
      <c r="H16" s="32">
        <v>0</v>
      </c>
      <c r="I16" s="31">
        <v>0</v>
      </c>
      <c r="J16" s="32">
        <v>0</v>
      </c>
      <c r="K16" s="31">
        <v>0</v>
      </c>
      <c r="L16" s="32">
        <v>0</v>
      </c>
      <c r="M16" s="32"/>
    </row>
    <row r="17" s="23" customFormat="1" ht="18" customHeight="1" spans="1:13">
      <c r="A17" s="31">
        <v>12</v>
      </c>
      <c r="B17" s="32" t="s">
        <v>29</v>
      </c>
      <c r="C17" s="31">
        <v>0</v>
      </c>
      <c r="D17" s="32">
        <v>0</v>
      </c>
      <c r="E17" s="31">
        <v>0</v>
      </c>
      <c r="F17" s="32">
        <v>0</v>
      </c>
      <c r="G17" s="31">
        <v>0</v>
      </c>
      <c r="H17" s="32">
        <v>0</v>
      </c>
      <c r="I17" s="31">
        <v>0</v>
      </c>
      <c r="J17" s="32">
        <v>0</v>
      </c>
      <c r="K17" s="31">
        <v>0</v>
      </c>
      <c r="L17" s="32">
        <v>0</v>
      </c>
      <c r="M17" s="32"/>
    </row>
    <row r="18" s="23" customFormat="1" ht="18" customHeight="1" spans="1:13">
      <c r="A18" s="31">
        <v>13</v>
      </c>
      <c r="B18" s="32" t="s">
        <v>30</v>
      </c>
      <c r="C18" s="31">
        <v>1</v>
      </c>
      <c r="D18" s="61">
        <v>27</v>
      </c>
      <c r="E18" s="61">
        <v>27</v>
      </c>
      <c r="F18" s="61">
        <v>0</v>
      </c>
      <c r="G18" s="61">
        <v>27</v>
      </c>
      <c r="H18" s="61">
        <v>45</v>
      </c>
      <c r="I18" s="61">
        <v>45</v>
      </c>
      <c r="J18" s="61">
        <v>4</v>
      </c>
      <c r="K18" s="61">
        <v>27</v>
      </c>
      <c r="L18" s="61">
        <v>27</v>
      </c>
      <c r="M18" s="32"/>
    </row>
    <row r="19" s="23" customFormat="1" ht="18" customHeight="1" spans="1:13">
      <c r="A19" s="31">
        <v>14</v>
      </c>
      <c r="B19" s="28" t="s">
        <v>31</v>
      </c>
      <c r="C19" s="31">
        <f t="shared" ref="C19:L19" si="3">SUM(C20:C22)</f>
        <v>15</v>
      </c>
      <c r="D19" s="31">
        <f t="shared" si="3"/>
        <v>228</v>
      </c>
      <c r="E19" s="31">
        <f t="shared" si="3"/>
        <v>209</v>
      </c>
      <c r="F19" s="31">
        <f t="shared" si="3"/>
        <v>19</v>
      </c>
      <c r="G19" s="31">
        <f t="shared" si="3"/>
        <v>15</v>
      </c>
      <c r="H19" s="31">
        <f t="shared" si="3"/>
        <v>1474</v>
      </c>
      <c r="I19" s="31">
        <f t="shared" si="3"/>
        <v>5224</v>
      </c>
      <c r="J19" s="31">
        <f t="shared" si="3"/>
        <v>0</v>
      </c>
      <c r="K19" s="31">
        <f t="shared" si="3"/>
        <v>228</v>
      </c>
      <c r="L19" s="31">
        <f t="shared" si="3"/>
        <v>685</v>
      </c>
      <c r="M19" s="32"/>
    </row>
    <row r="20" s="23" customFormat="1" ht="18" customHeight="1" spans="1:13">
      <c r="A20" s="31">
        <v>15</v>
      </c>
      <c r="B20" s="32" t="s">
        <v>32</v>
      </c>
      <c r="C20" s="32">
        <v>12</v>
      </c>
      <c r="D20" s="31">
        <v>176</v>
      </c>
      <c r="E20" s="31">
        <v>161</v>
      </c>
      <c r="F20" s="31">
        <v>15</v>
      </c>
      <c r="G20" s="31">
        <v>12</v>
      </c>
      <c r="H20" s="31">
        <v>1152</v>
      </c>
      <c r="I20" s="31">
        <v>4041</v>
      </c>
      <c r="J20" s="31">
        <v>0</v>
      </c>
      <c r="K20" s="31">
        <v>166</v>
      </c>
      <c r="L20" s="31">
        <v>484</v>
      </c>
      <c r="M20" s="32"/>
    </row>
    <row r="21" s="23" customFormat="1" ht="18" customHeight="1" spans="1:13">
      <c r="A21" s="31">
        <v>16</v>
      </c>
      <c r="B21" s="32" t="s">
        <v>33</v>
      </c>
      <c r="C21" s="62">
        <v>3</v>
      </c>
      <c r="D21" s="63">
        <v>52</v>
      </c>
      <c r="E21" s="63">
        <v>48</v>
      </c>
      <c r="F21" s="63">
        <v>4</v>
      </c>
      <c r="G21" s="63">
        <v>3</v>
      </c>
      <c r="H21" s="63">
        <v>322</v>
      </c>
      <c r="I21" s="63">
        <v>1183</v>
      </c>
      <c r="J21" s="63">
        <v>0</v>
      </c>
      <c r="K21" s="63">
        <v>62</v>
      </c>
      <c r="L21" s="63">
        <v>201</v>
      </c>
      <c r="M21" s="32"/>
    </row>
    <row r="22" s="23" customFormat="1" ht="18" customHeight="1" spans="1:13">
      <c r="A22" s="31">
        <v>17</v>
      </c>
      <c r="B22" s="32" t="s">
        <v>34</v>
      </c>
      <c r="C22" s="31">
        <v>0</v>
      </c>
      <c r="D22" s="32">
        <v>0</v>
      </c>
      <c r="E22" s="31">
        <v>0</v>
      </c>
      <c r="F22" s="32">
        <v>0</v>
      </c>
      <c r="G22" s="31">
        <v>0</v>
      </c>
      <c r="H22" s="32">
        <v>0</v>
      </c>
      <c r="I22" s="31">
        <v>0</v>
      </c>
      <c r="J22" s="32">
        <v>0</v>
      </c>
      <c r="K22" s="31">
        <v>0</v>
      </c>
      <c r="L22" s="32">
        <v>0</v>
      </c>
      <c r="M22" s="32"/>
    </row>
    <row r="23" s="23" customFormat="1" ht="18" customHeight="1" spans="1:13">
      <c r="A23" s="31">
        <v>18</v>
      </c>
      <c r="B23" s="28" t="s">
        <v>35</v>
      </c>
      <c r="C23" s="31">
        <v>0</v>
      </c>
      <c r="D23" s="32">
        <v>0</v>
      </c>
      <c r="E23" s="31">
        <v>0</v>
      </c>
      <c r="F23" s="32">
        <v>0</v>
      </c>
      <c r="G23" s="31">
        <v>0</v>
      </c>
      <c r="H23" s="32">
        <v>0</v>
      </c>
      <c r="I23" s="31">
        <v>0</v>
      </c>
      <c r="J23" s="32">
        <v>0</v>
      </c>
      <c r="K23" s="31">
        <v>0</v>
      </c>
      <c r="L23" s="32">
        <v>0</v>
      </c>
      <c r="M23" s="32"/>
    </row>
    <row r="24" s="23" customFormat="1" ht="18" customHeight="1" spans="1:13">
      <c r="A24" s="31">
        <v>19</v>
      </c>
      <c r="B24" s="28" t="s">
        <v>36</v>
      </c>
      <c r="C24" s="31">
        <v>0</v>
      </c>
      <c r="D24" s="32">
        <v>0</v>
      </c>
      <c r="E24" s="31">
        <v>0</v>
      </c>
      <c r="F24" s="32">
        <v>0</v>
      </c>
      <c r="G24" s="31">
        <v>0</v>
      </c>
      <c r="H24" s="32">
        <v>0</v>
      </c>
      <c r="I24" s="31">
        <v>0</v>
      </c>
      <c r="J24" s="32">
        <v>0</v>
      </c>
      <c r="K24" s="31">
        <v>0</v>
      </c>
      <c r="L24" s="32">
        <v>0</v>
      </c>
      <c r="M24" s="32"/>
    </row>
    <row r="25" s="23" customFormat="1" ht="18" customHeight="1" spans="1:13">
      <c r="A25" s="31">
        <v>20</v>
      </c>
      <c r="B25" s="32" t="s">
        <v>37</v>
      </c>
      <c r="C25" s="31">
        <v>0</v>
      </c>
      <c r="D25" s="32">
        <v>0</v>
      </c>
      <c r="E25" s="31">
        <v>0</v>
      </c>
      <c r="F25" s="32">
        <v>0</v>
      </c>
      <c r="G25" s="31">
        <v>0</v>
      </c>
      <c r="H25" s="32">
        <v>0</v>
      </c>
      <c r="I25" s="31">
        <v>0</v>
      </c>
      <c r="J25" s="32">
        <v>0</v>
      </c>
      <c r="K25" s="31">
        <v>0</v>
      </c>
      <c r="L25" s="32">
        <v>0</v>
      </c>
      <c r="M25" s="32"/>
    </row>
    <row r="26" s="23" customFormat="1" ht="18" customHeight="1" spans="1:13">
      <c r="A26" s="31">
        <v>21</v>
      </c>
      <c r="B26" s="32" t="s">
        <v>38</v>
      </c>
      <c r="C26" s="31">
        <v>0</v>
      </c>
      <c r="D26" s="32">
        <v>0</v>
      </c>
      <c r="E26" s="31">
        <v>0</v>
      </c>
      <c r="F26" s="32">
        <v>0</v>
      </c>
      <c r="G26" s="31">
        <v>0</v>
      </c>
      <c r="H26" s="32">
        <v>0</v>
      </c>
      <c r="I26" s="31">
        <v>0</v>
      </c>
      <c r="J26" s="32">
        <v>0</v>
      </c>
      <c r="K26" s="31">
        <v>0</v>
      </c>
      <c r="L26" s="32">
        <v>0</v>
      </c>
      <c r="M26" s="32"/>
    </row>
    <row r="27" s="23" customFormat="1" ht="18" customHeight="1" spans="1:13">
      <c r="A27" s="31">
        <v>22</v>
      </c>
      <c r="B27" s="32" t="s">
        <v>39</v>
      </c>
      <c r="C27" s="31">
        <v>0</v>
      </c>
      <c r="D27" s="32">
        <v>0</v>
      </c>
      <c r="E27" s="31">
        <v>0</v>
      </c>
      <c r="F27" s="32">
        <v>0</v>
      </c>
      <c r="G27" s="31">
        <v>0</v>
      </c>
      <c r="H27" s="32">
        <v>0</v>
      </c>
      <c r="I27" s="31">
        <v>0</v>
      </c>
      <c r="J27" s="32">
        <v>0</v>
      </c>
      <c r="K27" s="31">
        <v>0</v>
      </c>
      <c r="L27" s="32">
        <v>0</v>
      </c>
      <c r="M27" s="32"/>
    </row>
    <row r="28" s="23" customFormat="1" ht="18" customHeight="1" spans="1:13">
      <c r="A28" s="31">
        <v>23</v>
      </c>
      <c r="B28" s="32" t="s">
        <v>40</v>
      </c>
      <c r="C28" s="31">
        <v>0</v>
      </c>
      <c r="D28" s="32">
        <v>0</v>
      </c>
      <c r="E28" s="31">
        <v>0</v>
      </c>
      <c r="F28" s="32">
        <v>0</v>
      </c>
      <c r="G28" s="31">
        <v>0</v>
      </c>
      <c r="H28" s="32">
        <v>0</v>
      </c>
      <c r="I28" s="31">
        <v>0</v>
      </c>
      <c r="J28" s="32">
        <v>0</v>
      </c>
      <c r="K28" s="31">
        <v>0</v>
      </c>
      <c r="L28" s="32">
        <v>0</v>
      </c>
      <c r="M28" s="32"/>
    </row>
    <row r="29" s="23" customFormat="1" ht="18" customHeight="1" spans="1:13">
      <c r="A29" s="31">
        <v>24</v>
      </c>
      <c r="B29" s="28" t="s">
        <v>41</v>
      </c>
      <c r="C29" s="31">
        <v>0</v>
      </c>
      <c r="D29" s="32">
        <v>0</v>
      </c>
      <c r="E29" s="31">
        <v>0</v>
      </c>
      <c r="F29" s="32">
        <v>0</v>
      </c>
      <c r="G29" s="31">
        <v>0</v>
      </c>
      <c r="H29" s="32">
        <v>0</v>
      </c>
      <c r="I29" s="31">
        <v>0</v>
      </c>
      <c r="J29" s="32">
        <v>0</v>
      </c>
      <c r="K29" s="31">
        <v>0</v>
      </c>
      <c r="L29" s="32">
        <v>0</v>
      </c>
      <c r="M29" s="32"/>
    </row>
    <row r="30" s="23" customFormat="1" ht="18" customHeight="1" spans="1:13">
      <c r="A30" s="31">
        <v>25</v>
      </c>
      <c r="B30" s="32" t="s">
        <v>42</v>
      </c>
      <c r="C30" s="31">
        <v>0</v>
      </c>
      <c r="D30" s="32">
        <v>0</v>
      </c>
      <c r="E30" s="31">
        <v>0</v>
      </c>
      <c r="F30" s="32">
        <v>0</v>
      </c>
      <c r="G30" s="31">
        <v>0</v>
      </c>
      <c r="H30" s="32">
        <v>0</v>
      </c>
      <c r="I30" s="31">
        <v>0</v>
      </c>
      <c r="J30" s="32">
        <v>0</v>
      </c>
      <c r="K30" s="31">
        <v>0</v>
      </c>
      <c r="L30" s="32">
        <v>0</v>
      </c>
      <c r="M30" s="32"/>
    </row>
    <row r="31" s="23" customFormat="1" ht="18" customHeight="1" spans="1:13">
      <c r="A31" s="31">
        <v>26</v>
      </c>
      <c r="B31" s="32" t="s">
        <v>43</v>
      </c>
      <c r="C31" s="31">
        <v>0</v>
      </c>
      <c r="D31" s="32">
        <v>0</v>
      </c>
      <c r="E31" s="31">
        <v>0</v>
      </c>
      <c r="F31" s="32">
        <v>0</v>
      </c>
      <c r="G31" s="31">
        <v>0</v>
      </c>
      <c r="H31" s="32">
        <v>0</v>
      </c>
      <c r="I31" s="31">
        <v>0</v>
      </c>
      <c r="J31" s="32">
        <v>0</v>
      </c>
      <c r="K31" s="31">
        <v>0</v>
      </c>
      <c r="L31" s="32">
        <v>0</v>
      </c>
      <c r="M31" s="32"/>
    </row>
    <row r="32" s="23" customFormat="1" ht="18" customHeight="1" spans="1:13">
      <c r="A32" s="31">
        <v>27</v>
      </c>
      <c r="B32" s="28" t="s">
        <v>44</v>
      </c>
      <c r="C32" s="31">
        <v>0</v>
      </c>
      <c r="D32" s="32">
        <v>0</v>
      </c>
      <c r="E32" s="31">
        <v>0</v>
      </c>
      <c r="F32" s="32">
        <v>0</v>
      </c>
      <c r="G32" s="31">
        <v>0</v>
      </c>
      <c r="H32" s="32">
        <v>0</v>
      </c>
      <c r="I32" s="31">
        <v>0</v>
      </c>
      <c r="J32" s="32">
        <v>0</v>
      </c>
      <c r="K32" s="31">
        <v>0</v>
      </c>
      <c r="L32" s="32">
        <v>0</v>
      </c>
      <c r="M32" s="32"/>
    </row>
    <row r="33" s="23" customFormat="1" ht="18" customHeight="1" spans="1:13">
      <c r="A33" s="31">
        <v>28</v>
      </c>
      <c r="B33" s="28" t="s">
        <v>45</v>
      </c>
      <c r="C33" s="31">
        <v>0</v>
      </c>
      <c r="D33" s="32">
        <v>0</v>
      </c>
      <c r="E33" s="31">
        <v>0</v>
      </c>
      <c r="F33" s="32">
        <v>0</v>
      </c>
      <c r="G33" s="31">
        <v>0</v>
      </c>
      <c r="H33" s="32">
        <v>0</v>
      </c>
      <c r="I33" s="31">
        <v>0</v>
      </c>
      <c r="J33" s="32">
        <v>0</v>
      </c>
      <c r="K33" s="31">
        <v>0</v>
      </c>
      <c r="L33" s="32">
        <v>0</v>
      </c>
      <c r="M33" s="32"/>
    </row>
    <row r="34" s="23" customFormat="1" ht="18" customHeight="1" spans="1:13">
      <c r="A34" s="31">
        <v>29</v>
      </c>
      <c r="B34" s="32" t="s">
        <v>46</v>
      </c>
      <c r="C34" s="31">
        <v>0</v>
      </c>
      <c r="D34" s="32">
        <v>0</v>
      </c>
      <c r="E34" s="31">
        <v>0</v>
      </c>
      <c r="F34" s="32">
        <v>0</v>
      </c>
      <c r="G34" s="31">
        <v>0</v>
      </c>
      <c r="H34" s="32">
        <v>0</v>
      </c>
      <c r="I34" s="31">
        <v>0</v>
      </c>
      <c r="J34" s="32">
        <v>0</v>
      </c>
      <c r="K34" s="31">
        <v>0</v>
      </c>
      <c r="L34" s="32">
        <v>0</v>
      </c>
      <c r="M34" s="32"/>
    </row>
    <row r="35" s="23" customFormat="1" ht="18" customHeight="1" spans="1:13">
      <c r="A35" s="31">
        <v>30</v>
      </c>
      <c r="B35" s="32" t="s">
        <v>47</v>
      </c>
      <c r="C35" s="31">
        <v>0</v>
      </c>
      <c r="D35" s="32">
        <v>0</v>
      </c>
      <c r="E35" s="31">
        <v>0</v>
      </c>
      <c r="F35" s="32">
        <v>0</v>
      </c>
      <c r="G35" s="31">
        <v>0</v>
      </c>
      <c r="H35" s="32">
        <v>0</v>
      </c>
      <c r="I35" s="31">
        <v>0</v>
      </c>
      <c r="J35" s="32">
        <v>0</v>
      </c>
      <c r="K35" s="31">
        <v>0</v>
      </c>
      <c r="L35" s="32">
        <v>0</v>
      </c>
      <c r="M35" s="32"/>
    </row>
    <row r="36" s="23" customFormat="1" ht="18" customHeight="1" spans="1:13">
      <c r="A36" s="31">
        <v>31</v>
      </c>
      <c r="B36" s="32" t="s">
        <v>48</v>
      </c>
      <c r="C36" s="31"/>
      <c r="D36" s="31"/>
      <c r="E36" s="31"/>
      <c r="F36" s="31"/>
      <c r="G36" s="31"/>
      <c r="H36" s="31"/>
      <c r="I36" s="31"/>
      <c r="J36" s="31"/>
      <c r="K36" s="31"/>
      <c r="L36" s="31"/>
      <c r="M36" s="64"/>
    </row>
  </sheetData>
  <mergeCells count="14">
    <mergeCell ref="A1:M1"/>
    <mergeCell ref="A2:M2"/>
    <mergeCell ref="D3:F3"/>
    <mergeCell ref="G3:L3"/>
    <mergeCell ref="E4:F4"/>
    <mergeCell ref="J4:L4"/>
    <mergeCell ref="A3:A5"/>
    <mergeCell ref="B3:B5"/>
    <mergeCell ref="C3:C5"/>
    <mergeCell ref="D4:D5"/>
    <mergeCell ref="G4:G5"/>
    <mergeCell ref="H4:H5"/>
    <mergeCell ref="I4:I5"/>
    <mergeCell ref="M3:M5"/>
  </mergeCells>
  <printOptions horizontalCentered="1"/>
  <pageMargins left="0.393055555555556" right="0.393055555555556" top="0.786805555555556" bottom="0.786805555555556" header="0.5" footer="0.5"/>
  <pageSetup paperSize="9" orientation="landscape" horizontalDpi="600"/>
  <headerFooter/>
  <ignoredErrors>
    <ignoredError sqref="C19:L1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58"/>
  <sheetViews>
    <sheetView zoomScale="86" zoomScaleNormal="86" topLeftCell="A44" workbookViewId="0">
      <selection activeCell="N5" sqref="N5:P58"/>
    </sheetView>
  </sheetViews>
  <sheetFormatPr defaultColWidth="8.89166666666667" defaultRowHeight="13.5"/>
  <cols>
    <col min="1" max="1" width="4.9" customWidth="1"/>
    <col min="2" max="2" width="5.55" customWidth="1"/>
    <col min="3" max="3" width="6.19166666666667" customWidth="1"/>
    <col min="5" max="6" width="4.94166666666667" customWidth="1"/>
    <col min="7" max="7" width="14.2416666666667" customWidth="1"/>
    <col min="8" max="8" width="3.74166666666667" customWidth="1"/>
    <col min="10" max="11" width="7.7" customWidth="1"/>
    <col min="13" max="13" width="13.3" customWidth="1"/>
    <col min="14" max="14" width="9.15" customWidth="1"/>
    <col min="15" max="22" width="6.39166666666667" customWidth="1"/>
    <col min="23" max="23" width="22.0833333333333" customWidth="1"/>
    <col min="24" max="24" width="26.3" customWidth="1"/>
    <col min="25" max="25" width="5.80833333333333" customWidth="1"/>
  </cols>
  <sheetData>
    <row r="1" ht="36" customHeight="1" spans="1:25">
      <c r="A1" s="11" t="s">
        <v>49</v>
      </c>
      <c r="B1" s="39"/>
      <c r="C1" s="39"/>
      <c r="D1" s="39"/>
      <c r="E1" s="39"/>
      <c r="F1" s="39"/>
      <c r="G1" s="39"/>
      <c r="H1" s="39"/>
      <c r="I1" s="39"/>
      <c r="J1" s="39"/>
      <c r="K1" s="39"/>
      <c r="L1" s="39"/>
      <c r="M1" s="39"/>
      <c r="N1" s="39"/>
      <c r="O1" s="39"/>
      <c r="P1" s="39"/>
      <c r="Q1" s="39"/>
      <c r="R1" s="39"/>
      <c r="S1" s="39"/>
      <c r="T1" s="39"/>
      <c r="U1" s="39"/>
      <c r="V1" s="39"/>
      <c r="W1" s="39"/>
      <c r="X1" s="39"/>
      <c r="Y1" s="39"/>
    </row>
    <row r="2" ht="15.9" customHeight="1" spans="1:25">
      <c r="A2" s="18" t="s">
        <v>2</v>
      </c>
      <c r="B2" s="18" t="s">
        <v>50</v>
      </c>
      <c r="C2" s="18"/>
      <c r="D2" s="18"/>
      <c r="E2" s="18" t="s">
        <v>51</v>
      </c>
      <c r="F2" s="18" t="s">
        <v>52</v>
      </c>
      <c r="G2" s="18" t="s">
        <v>53</v>
      </c>
      <c r="H2" s="18" t="s">
        <v>54</v>
      </c>
      <c r="I2" s="18" t="s">
        <v>55</v>
      </c>
      <c r="J2" s="18" t="s">
        <v>56</v>
      </c>
      <c r="K2" s="18"/>
      <c r="L2" s="18" t="s">
        <v>57</v>
      </c>
      <c r="M2" s="18" t="s">
        <v>58</v>
      </c>
      <c r="N2" s="18" t="s">
        <v>5</v>
      </c>
      <c r="O2" s="18"/>
      <c r="P2" s="18"/>
      <c r="Q2" s="18" t="s">
        <v>6</v>
      </c>
      <c r="R2" s="18"/>
      <c r="S2" s="18"/>
      <c r="T2" s="18"/>
      <c r="U2" s="18"/>
      <c r="V2" s="18"/>
      <c r="W2" s="18" t="s">
        <v>59</v>
      </c>
      <c r="X2" s="18" t="s">
        <v>60</v>
      </c>
      <c r="Y2" s="18" t="s">
        <v>7</v>
      </c>
    </row>
    <row r="3" ht="15.9" customHeight="1" spans="1:25">
      <c r="A3" s="18"/>
      <c r="B3" s="40" t="s">
        <v>3</v>
      </c>
      <c r="C3" s="18" t="s">
        <v>61</v>
      </c>
      <c r="D3" s="40" t="s">
        <v>62</v>
      </c>
      <c r="E3" s="18"/>
      <c r="F3" s="18"/>
      <c r="G3" s="18"/>
      <c r="H3" s="18"/>
      <c r="I3" s="18"/>
      <c r="J3" s="18" t="s">
        <v>63</v>
      </c>
      <c r="K3" s="18" t="s">
        <v>64</v>
      </c>
      <c r="L3" s="18"/>
      <c r="M3" s="18"/>
      <c r="N3" s="18" t="s">
        <v>65</v>
      </c>
      <c r="O3" s="18" t="s">
        <v>9</v>
      </c>
      <c r="P3" s="18"/>
      <c r="Q3" s="18" t="s">
        <v>66</v>
      </c>
      <c r="R3" s="18" t="s">
        <v>11</v>
      </c>
      <c r="S3" s="18" t="s">
        <v>12</v>
      </c>
      <c r="T3" s="18" t="s">
        <v>9</v>
      </c>
      <c r="U3" s="18"/>
      <c r="V3" s="18"/>
      <c r="W3" s="18"/>
      <c r="X3" s="18"/>
      <c r="Y3" s="18"/>
    </row>
    <row r="4" ht="92" customHeight="1" spans="1:25">
      <c r="A4" s="18"/>
      <c r="B4" s="41"/>
      <c r="C4" s="18"/>
      <c r="D4" s="41"/>
      <c r="E4" s="18"/>
      <c r="F4" s="18"/>
      <c r="G4" s="18"/>
      <c r="H4" s="18"/>
      <c r="I4" s="18"/>
      <c r="J4" s="18"/>
      <c r="K4" s="18"/>
      <c r="L4" s="18"/>
      <c r="M4" s="18"/>
      <c r="N4" s="18"/>
      <c r="O4" s="18" t="s">
        <v>67</v>
      </c>
      <c r="P4" s="18" t="s">
        <v>68</v>
      </c>
      <c r="Q4" s="18"/>
      <c r="R4" s="18"/>
      <c r="S4" s="18"/>
      <c r="T4" s="18" t="s">
        <v>15</v>
      </c>
      <c r="U4" s="18" t="s">
        <v>16</v>
      </c>
      <c r="V4" s="18" t="s">
        <v>17</v>
      </c>
      <c r="W4" s="18"/>
      <c r="X4" s="18"/>
      <c r="Y4" s="18"/>
    </row>
    <row r="5" s="33" customFormat="1" ht="46" customHeight="1" spans="1:25">
      <c r="A5" s="9">
        <v>1</v>
      </c>
      <c r="B5" s="9" t="s">
        <v>69</v>
      </c>
      <c r="C5" s="9" t="s">
        <v>70</v>
      </c>
      <c r="D5" s="9" t="s">
        <v>71</v>
      </c>
      <c r="E5" s="9" t="s">
        <v>72</v>
      </c>
      <c r="F5" s="9" t="s">
        <v>73</v>
      </c>
      <c r="G5" s="9" t="s">
        <v>74</v>
      </c>
      <c r="H5" s="9" t="s">
        <v>75</v>
      </c>
      <c r="I5" s="9" t="s">
        <v>76</v>
      </c>
      <c r="J5" s="9">
        <v>2023.07</v>
      </c>
      <c r="K5" s="9">
        <v>2023.08</v>
      </c>
      <c r="L5" s="9" t="s">
        <v>73</v>
      </c>
      <c r="M5" s="9" t="s">
        <v>77</v>
      </c>
      <c r="N5" s="9">
        <v>26</v>
      </c>
      <c r="O5" s="9">
        <v>20</v>
      </c>
      <c r="P5" s="9">
        <v>6</v>
      </c>
      <c r="Q5" s="9">
        <v>1</v>
      </c>
      <c r="R5" s="9">
        <v>241</v>
      </c>
      <c r="S5" s="9">
        <v>805</v>
      </c>
      <c r="T5" s="9">
        <v>0</v>
      </c>
      <c r="U5" s="9">
        <v>3</v>
      </c>
      <c r="V5" s="9">
        <v>3</v>
      </c>
      <c r="W5" s="9" t="s">
        <v>78</v>
      </c>
      <c r="X5" s="9" t="s">
        <v>79</v>
      </c>
      <c r="Y5" s="9"/>
    </row>
    <row r="6" s="33" customFormat="1" ht="46" customHeight="1" spans="1:25">
      <c r="A6" s="9">
        <v>2</v>
      </c>
      <c r="B6" s="9" t="s">
        <v>80</v>
      </c>
      <c r="C6" s="9" t="s">
        <v>81</v>
      </c>
      <c r="D6" s="9" t="s">
        <v>82</v>
      </c>
      <c r="E6" s="9" t="s">
        <v>72</v>
      </c>
      <c r="F6" s="9" t="s">
        <v>83</v>
      </c>
      <c r="G6" s="9" t="s">
        <v>84</v>
      </c>
      <c r="H6" s="9" t="s">
        <v>75</v>
      </c>
      <c r="I6" s="9" t="s">
        <v>85</v>
      </c>
      <c r="J6" s="9">
        <v>2023.5</v>
      </c>
      <c r="K6" s="9">
        <v>2023.8</v>
      </c>
      <c r="L6" s="9" t="s">
        <v>83</v>
      </c>
      <c r="M6" s="9" t="s">
        <v>86</v>
      </c>
      <c r="N6" s="9">
        <v>16</v>
      </c>
      <c r="O6" s="9">
        <v>16</v>
      </c>
      <c r="P6" s="9">
        <v>0</v>
      </c>
      <c r="Q6" s="9">
        <v>1</v>
      </c>
      <c r="R6" s="9">
        <v>40</v>
      </c>
      <c r="S6" s="9">
        <v>122</v>
      </c>
      <c r="T6" s="9">
        <v>0</v>
      </c>
      <c r="U6" s="9">
        <v>3</v>
      </c>
      <c r="V6" s="9">
        <v>3</v>
      </c>
      <c r="W6" s="9" t="s">
        <v>78</v>
      </c>
      <c r="X6" s="9" t="s">
        <v>79</v>
      </c>
      <c r="Y6" s="51"/>
    </row>
    <row r="7" s="34" customFormat="1" ht="46" customHeight="1" spans="1:25">
      <c r="A7" s="9">
        <v>3</v>
      </c>
      <c r="B7" s="9" t="s">
        <v>80</v>
      </c>
      <c r="C7" s="9" t="s">
        <v>81</v>
      </c>
      <c r="D7" s="9" t="s">
        <v>87</v>
      </c>
      <c r="E7" s="9" t="s">
        <v>72</v>
      </c>
      <c r="F7" s="9" t="s">
        <v>83</v>
      </c>
      <c r="G7" s="9" t="s">
        <v>88</v>
      </c>
      <c r="H7" s="9" t="s">
        <v>89</v>
      </c>
      <c r="I7" s="9" t="s">
        <v>83</v>
      </c>
      <c r="J7" s="9">
        <v>2023.9</v>
      </c>
      <c r="K7" s="9">
        <v>2023.11</v>
      </c>
      <c r="L7" s="9" t="s">
        <v>83</v>
      </c>
      <c r="M7" s="9" t="s">
        <v>90</v>
      </c>
      <c r="N7" s="9">
        <v>15</v>
      </c>
      <c r="O7" s="9">
        <v>15</v>
      </c>
      <c r="P7" s="9">
        <v>0</v>
      </c>
      <c r="Q7" s="9">
        <v>1</v>
      </c>
      <c r="R7" s="9">
        <v>176</v>
      </c>
      <c r="S7" s="9">
        <v>680</v>
      </c>
      <c r="T7" s="9">
        <v>0</v>
      </c>
      <c r="U7" s="9">
        <v>3</v>
      </c>
      <c r="V7" s="9">
        <v>3</v>
      </c>
      <c r="W7" s="9" t="s">
        <v>91</v>
      </c>
      <c r="X7" s="9" t="s">
        <v>92</v>
      </c>
      <c r="Y7" s="51"/>
    </row>
    <row r="8" s="33" customFormat="1" ht="46" customHeight="1" spans="1:25">
      <c r="A8" s="9">
        <v>4</v>
      </c>
      <c r="B8" s="9" t="s">
        <v>80</v>
      </c>
      <c r="C8" s="9" t="s">
        <v>81</v>
      </c>
      <c r="D8" s="9" t="s">
        <v>93</v>
      </c>
      <c r="E8" s="9" t="s">
        <v>72</v>
      </c>
      <c r="F8" s="9" t="s">
        <v>94</v>
      </c>
      <c r="G8" s="9" t="s">
        <v>95</v>
      </c>
      <c r="H8" s="9" t="s">
        <v>75</v>
      </c>
      <c r="I8" s="9" t="s">
        <v>96</v>
      </c>
      <c r="J8" s="9">
        <v>2023.8</v>
      </c>
      <c r="K8" s="9">
        <v>2023.9</v>
      </c>
      <c r="L8" s="9" t="s">
        <v>94</v>
      </c>
      <c r="M8" s="9" t="s">
        <v>97</v>
      </c>
      <c r="N8" s="9">
        <v>20</v>
      </c>
      <c r="O8" s="9">
        <v>20</v>
      </c>
      <c r="P8" s="9">
        <v>0</v>
      </c>
      <c r="Q8" s="9">
        <v>1</v>
      </c>
      <c r="R8" s="9">
        <v>47</v>
      </c>
      <c r="S8" s="9">
        <v>128</v>
      </c>
      <c r="T8" s="9">
        <v>0</v>
      </c>
      <c r="U8" s="9">
        <v>4</v>
      </c>
      <c r="V8" s="9">
        <v>4</v>
      </c>
      <c r="W8" s="9" t="s">
        <v>98</v>
      </c>
      <c r="X8" s="9" t="s">
        <v>99</v>
      </c>
      <c r="Y8" s="51"/>
    </row>
    <row r="9" s="33" customFormat="1" ht="46" customHeight="1" spans="1:25">
      <c r="A9" s="9">
        <v>5</v>
      </c>
      <c r="B9" s="9" t="s">
        <v>80</v>
      </c>
      <c r="C9" s="9" t="s">
        <v>81</v>
      </c>
      <c r="D9" s="9" t="s">
        <v>93</v>
      </c>
      <c r="E9" s="9" t="s">
        <v>72</v>
      </c>
      <c r="F9" s="9" t="s">
        <v>94</v>
      </c>
      <c r="G9" s="9" t="s">
        <v>100</v>
      </c>
      <c r="H9" s="9" t="s">
        <v>75</v>
      </c>
      <c r="I9" s="9" t="s">
        <v>96</v>
      </c>
      <c r="J9" s="9">
        <v>2023.9</v>
      </c>
      <c r="K9" s="9">
        <v>2023.1</v>
      </c>
      <c r="L9" s="9" t="s">
        <v>94</v>
      </c>
      <c r="M9" s="9" t="s">
        <v>101</v>
      </c>
      <c r="N9" s="9">
        <v>15</v>
      </c>
      <c r="O9" s="9">
        <v>10</v>
      </c>
      <c r="P9" s="9">
        <v>5</v>
      </c>
      <c r="Q9" s="9">
        <v>1</v>
      </c>
      <c r="R9" s="9">
        <v>47</v>
      </c>
      <c r="S9" s="9">
        <v>128</v>
      </c>
      <c r="T9" s="9">
        <v>0</v>
      </c>
      <c r="U9" s="9">
        <v>3</v>
      </c>
      <c r="V9" s="9">
        <v>3</v>
      </c>
      <c r="W9" s="9" t="s">
        <v>98</v>
      </c>
      <c r="X9" s="9" t="s">
        <v>99</v>
      </c>
      <c r="Y9" s="51"/>
    </row>
    <row r="10" s="33" customFormat="1" ht="46" customHeight="1" spans="1:25">
      <c r="A10" s="9">
        <v>6</v>
      </c>
      <c r="B10" s="9" t="s">
        <v>69</v>
      </c>
      <c r="C10" s="9" t="s">
        <v>70</v>
      </c>
      <c r="D10" s="9" t="s">
        <v>71</v>
      </c>
      <c r="E10" s="9" t="s">
        <v>72</v>
      </c>
      <c r="F10" s="9" t="s">
        <v>102</v>
      </c>
      <c r="G10" s="9" t="s">
        <v>103</v>
      </c>
      <c r="H10" s="9" t="s">
        <v>75</v>
      </c>
      <c r="I10" s="9" t="s">
        <v>102</v>
      </c>
      <c r="J10" s="9">
        <v>2023.9</v>
      </c>
      <c r="K10" s="9">
        <v>2023.12</v>
      </c>
      <c r="L10" s="9" t="s">
        <v>102</v>
      </c>
      <c r="M10" s="9" t="s">
        <v>104</v>
      </c>
      <c r="N10" s="9">
        <v>30</v>
      </c>
      <c r="O10" s="9">
        <v>25</v>
      </c>
      <c r="P10" s="9">
        <v>5</v>
      </c>
      <c r="Q10" s="9">
        <v>1</v>
      </c>
      <c r="R10" s="9">
        <v>58</v>
      </c>
      <c r="S10" s="9">
        <v>152</v>
      </c>
      <c r="T10" s="9">
        <v>0</v>
      </c>
      <c r="U10" s="9">
        <v>5</v>
      </c>
      <c r="V10" s="9">
        <v>5</v>
      </c>
      <c r="W10" s="9" t="s">
        <v>105</v>
      </c>
      <c r="X10" s="9" t="s">
        <v>99</v>
      </c>
      <c r="Y10" s="51"/>
    </row>
    <row r="11" s="33" customFormat="1" ht="46" customHeight="1" spans="1:25">
      <c r="A11" s="9">
        <v>7</v>
      </c>
      <c r="B11" s="9" t="s">
        <v>69</v>
      </c>
      <c r="C11" s="9" t="s">
        <v>106</v>
      </c>
      <c r="D11" s="9" t="s">
        <v>107</v>
      </c>
      <c r="E11" s="9" t="s">
        <v>72</v>
      </c>
      <c r="F11" s="9" t="s">
        <v>102</v>
      </c>
      <c r="G11" s="9" t="s">
        <v>108</v>
      </c>
      <c r="H11" s="9" t="s">
        <v>75</v>
      </c>
      <c r="I11" s="9" t="s">
        <v>102</v>
      </c>
      <c r="J11" s="9">
        <v>2023.9</v>
      </c>
      <c r="K11" s="9">
        <v>2023.12</v>
      </c>
      <c r="L11" s="9" t="s">
        <v>102</v>
      </c>
      <c r="M11" s="9" t="s">
        <v>109</v>
      </c>
      <c r="N11" s="9">
        <v>50</v>
      </c>
      <c r="O11" s="9">
        <v>50</v>
      </c>
      <c r="P11" s="9">
        <v>0</v>
      </c>
      <c r="Q11" s="9">
        <v>1</v>
      </c>
      <c r="R11" s="9">
        <v>55</v>
      </c>
      <c r="S11" s="9">
        <v>148</v>
      </c>
      <c r="T11" s="9">
        <v>0</v>
      </c>
      <c r="U11" s="9">
        <v>6</v>
      </c>
      <c r="V11" s="9">
        <v>6</v>
      </c>
      <c r="W11" s="9" t="s">
        <v>110</v>
      </c>
      <c r="X11" s="9" t="s">
        <v>111</v>
      </c>
      <c r="Y11" s="51"/>
    </row>
    <row r="12" s="33" customFormat="1" ht="46" customHeight="1" spans="1:25">
      <c r="A12" s="9">
        <v>8</v>
      </c>
      <c r="B12" s="9" t="s">
        <v>69</v>
      </c>
      <c r="C12" s="9" t="s">
        <v>70</v>
      </c>
      <c r="D12" s="9" t="s">
        <v>71</v>
      </c>
      <c r="E12" s="9" t="s">
        <v>72</v>
      </c>
      <c r="F12" s="9" t="s">
        <v>112</v>
      </c>
      <c r="G12" s="9" t="s">
        <v>113</v>
      </c>
      <c r="H12" s="9" t="s">
        <v>75</v>
      </c>
      <c r="I12" s="9" t="s">
        <v>112</v>
      </c>
      <c r="J12" s="9">
        <v>2023.8</v>
      </c>
      <c r="K12" s="9">
        <v>2023.9</v>
      </c>
      <c r="L12" s="9" t="s">
        <v>112</v>
      </c>
      <c r="M12" s="9" t="s">
        <v>114</v>
      </c>
      <c r="N12" s="9">
        <v>50</v>
      </c>
      <c r="O12" s="9">
        <v>30</v>
      </c>
      <c r="P12" s="9">
        <v>20</v>
      </c>
      <c r="Q12" s="9">
        <v>1</v>
      </c>
      <c r="R12" s="9">
        <v>51</v>
      </c>
      <c r="S12" s="9">
        <v>223</v>
      </c>
      <c r="T12" s="9">
        <v>0</v>
      </c>
      <c r="U12" s="9">
        <v>6</v>
      </c>
      <c r="V12" s="9">
        <v>6</v>
      </c>
      <c r="W12" s="9" t="s">
        <v>115</v>
      </c>
      <c r="X12" s="9" t="s">
        <v>116</v>
      </c>
      <c r="Y12" s="51"/>
    </row>
    <row r="13" s="33" customFormat="1" ht="46" customHeight="1" spans="1:25">
      <c r="A13" s="9">
        <v>9</v>
      </c>
      <c r="B13" s="9" t="s">
        <v>69</v>
      </c>
      <c r="C13" s="9" t="s">
        <v>70</v>
      </c>
      <c r="D13" s="9" t="s">
        <v>71</v>
      </c>
      <c r="E13" s="9" t="s">
        <v>72</v>
      </c>
      <c r="F13" s="9" t="s">
        <v>117</v>
      </c>
      <c r="G13" s="9" t="s">
        <v>118</v>
      </c>
      <c r="H13" s="9" t="s">
        <v>75</v>
      </c>
      <c r="I13" s="9" t="s">
        <v>119</v>
      </c>
      <c r="J13" s="9">
        <v>2023.8</v>
      </c>
      <c r="K13" s="9">
        <v>2023.9</v>
      </c>
      <c r="L13" s="9" t="s">
        <v>117</v>
      </c>
      <c r="M13" s="9" t="s">
        <v>120</v>
      </c>
      <c r="N13" s="9">
        <v>22.4</v>
      </c>
      <c r="O13" s="9">
        <v>22.4</v>
      </c>
      <c r="P13" s="9">
        <v>0</v>
      </c>
      <c r="Q13" s="9">
        <v>1</v>
      </c>
      <c r="R13" s="9">
        <v>40</v>
      </c>
      <c r="S13" s="9">
        <v>123</v>
      </c>
      <c r="T13" s="9">
        <v>0</v>
      </c>
      <c r="U13" s="9">
        <v>3</v>
      </c>
      <c r="V13" s="9">
        <v>3</v>
      </c>
      <c r="W13" s="9" t="s">
        <v>115</v>
      </c>
      <c r="X13" s="9" t="s">
        <v>116</v>
      </c>
      <c r="Y13" s="51"/>
    </row>
    <row r="14" s="33" customFormat="1" ht="46" customHeight="1" spans="1:25">
      <c r="A14" s="9">
        <v>10</v>
      </c>
      <c r="B14" s="9" t="s">
        <v>69</v>
      </c>
      <c r="C14" s="9" t="s">
        <v>70</v>
      </c>
      <c r="D14" s="9" t="s">
        <v>71</v>
      </c>
      <c r="E14" s="9" t="s">
        <v>72</v>
      </c>
      <c r="F14" s="9" t="s">
        <v>117</v>
      </c>
      <c r="G14" s="9" t="s">
        <v>121</v>
      </c>
      <c r="H14" s="9" t="s">
        <v>75</v>
      </c>
      <c r="I14" s="9" t="s">
        <v>119</v>
      </c>
      <c r="J14" s="9">
        <v>2023.8</v>
      </c>
      <c r="K14" s="9">
        <v>2023.9</v>
      </c>
      <c r="L14" s="9" t="s">
        <v>117</v>
      </c>
      <c r="M14" s="9" t="s">
        <v>122</v>
      </c>
      <c r="N14" s="9">
        <v>22.4</v>
      </c>
      <c r="O14" s="9">
        <v>13</v>
      </c>
      <c r="P14" s="9">
        <v>9.4</v>
      </c>
      <c r="Q14" s="9">
        <v>1</v>
      </c>
      <c r="R14" s="9">
        <v>50</v>
      </c>
      <c r="S14" s="9">
        <v>210</v>
      </c>
      <c r="T14" s="9">
        <v>0</v>
      </c>
      <c r="U14" s="9">
        <v>3</v>
      </c>
      <c r="V14" s="9">
        <v>3</v>
      </c>
      <c r="W14" s="9" t="s">
        <v>115</v>
      </c>
      <c r="X14" s="9" t="s">
        <v>116</v>
      </c>
      <c r="Y14" s="51"/>
    </row>
    <row r="15" s="33" customFormat="1" ht="46" customHeight="1" spans="1:25">
      <c r="A15" s="9">
        <v>11</v>
      </c>
      <c r="B15" s="9" t="s">
        <v>69</v>
      </c>
      <c r="C15" s="9" t="s">
        <v>70</v>
      </c>
      <c r="D15" s="9" t="s">
        <v>71</v>
      </c>
      <c r="E15" s="9" t="s">
        <v>72</v>
      </c>
      <c r="F15" s="9" t="s">
        <v>123</v>
      </c>
      <c r="G15" s="9" t="s">
        <v>124</v>
      </c>
      <c r="H15" s="9" t="s">
        <v>75</v>
      </c>
      <c r="I15" s="9" t="s">
        <v>125</v>
      </c>
      <c r="J15" s="9">
        <v>2023.8</v>
      </c>
      <c r="K15" s="9">
        <v>2023.9</v>
      </c>
      <c r="L15" s="9" t="s">
        <v>123</v>
      </c>
      <c r="M15" s="9" t="s">
        <v>126</v>
      </c>
      <c r="N15" s="9">
        <v>31</v>
      </c>
      <c r="O15" s="9">
        <v>15</v>
      </c>
      <c r="P15" s="9">
        <v>16</v>
      </c>
      <c r="Q15" s="9">
        <v>1</v>
      </c>
      <c r="R15" s="9">
        <v>35</v>
      </c>
      <c r="S15" s="9">
        <v>120</v>
      </c>
      <c r="T15" s="9">
        <v>0</v>
      </c>
      <c r="U15" s="9">
        <v>3</v>
      </c>
      <c r="V15" s="9">
        <v>3</v>
      </c>
      <c r="W15" s="9" t="s">
        <v>105</v>
      </c>
      <c r="X15" s="9" t="s">
        <v>99</v>
      </c>
      <c r="Y15" s="51"/>
    </row>
    <row r="16" s="35" customFormat="1" ht="46" customHeight="1" spans="1:25">
      <c r="A16" s="9">
        <v>12</v>
      </c>
      <c r="B16" s="9" t="s">
        <v>80</v>
      </c>
      <c r="C16" s="9" t="s">
        <v>81</v>
      </c>
      <c r="D16" s="9" t="s">
        <v>87</v>
      </c>
      <c r="E16" s="9" t="s">
        <v>72</v>
      </c>
      <c r="F16" s="9" t="s">
        <v>127</v>
      </c>
      <c r="G16" s="9" t="s">
        <v>128</v>
      </c>
      <c r="H16" s="9" t="s">
        <v>129</v>
      </c>
      <c r="I16" s="9" t="s">
        <v>127</v>
      </c>
      <c r="J16" s="9">
        <v>2023.9</v>
      </c>
      <c r="K16" s="9">
        <v>2023.1</v>
      </c>
      <c r="L16" s="9" t="s">
        <v>127</v>
      </c>
      <c r="M16" s="9" t="s">
        <v>130</v>
      </c>
      <c r="N16" s="9">
        <v>5</v>
      </c>
      <c r="O16" s="9">
        <v>5</v>
      </c>
      <c r="P16" s="9">
        <v>0</v>
      </c>
      <c r="Q16" s="9">
        <v>1</v>
      </c>
      <c r="R16" s="9">
        <v>28</v>
      </c>
      <c r="S16" s="9">
        <v>65</v>
      </c>
      <c r="T16" s="9">
        <v>0</v>
      </c>
      <c r="U16" s="9">
        <v>2</v>
      </c>
      <c r="V16" s="9">
        <v>2</v>
      </c>
      <c r="W16" s="9" t="s">
        <v>131</v>
      </c>
      <c r="X16" s="9" t="s">
        <v>132</v>
      </c>
      <c r="Y16" s="51"/>
    </row>
    <row r="17" ht="46" customHeight="1" spans="1:25">
      <c r="A17" s="9">
        <v>13</v>
      </c>
      <c r="B17" s="9" t="s">
        <v>69</v>
      </c>
      <c r="C17" s="9" t="s">
        <v>106</v>
      </c>
      <c r="D17" s="9" t="s">
        <v>107</v>
      </c>
      <c r="E17" s="9" t="s">
        <v>133</v>
      </c>
      <c r="F17" s="9" t="s">
        <v>134</v>
      </c>
      <c r="G17" s="9" t="s">
        <v>135</v>
      </c>
      <c r="H17" s="9" t="s">
        <v>75</v>
      </c>
      <c r="I17" s="9" t="s">
        <v>136</v>
      </c>
      <c r="J17" s="9">
        <v>2023.08</v>
      </c>
      <c r="K17" s="9">
        <v>2024.12</v>
      </c>
      <c r="L17" s="9" t="s">
        <v>137</v>
      </c>
      <c r="M17" s="9" t="s">
        <v>138</v>
      </c>
      <c r="N17" s="9">
        <v>3000</v>
      </c>
      <c r="O17" s="9">
        <v>3000</v>
      </c>
      <c r="P17" s="9">
        <v>0</v>
      </c>
      <c r="Q17" s="9">
        <v>27</v>
      </c>
      <c r="R17" s="9">
        <v>954</v>
      </c>
      <c r="S17" s="9">
        <v>2205</v>
      </c>
      <c r="T17" s="9">
        <v>4</v>
      </c>
      <c r="U17" s="9">
        <v>19</v>
      </c>
      <c r="V17" s="9">
        <v>63</v>
      </c>
      <c r="W17" s="9" t="s">
        <v>139</v>
      </c>
      <c r="X17" s="9" t="s">
        <v>140</v>
      </c>
      <c r="Y17" s="9"/>
    </row>
    <row r="18" ht="46" customHeight="1" spans="1:25">
      <c r="A18" s="9">
        <v>14</v>
      </c>
      <c r="B18" s="9" t="s">
        <v>69</v>
      </c>
      <c r="C18" s="9" t="s">
        <v>141</v>
      </c>
      <c r="D18" s="42" t="s">
        <v>142</v>
      </c>
      <c r="E18" s="9" t="s">
        <v>133</v>
      </c>
      <c r="F18" s="9" t="s">
        <v>134</v>
      </c>
      <c r="G18" s="42" t="s">
        <v>143</v>
      </c>
      <c r="H18" s="42" t="s">
        <v>75</v>
      </c>
      <c r="I18" s="42" t="s">
        <v>133</v>
      </c>
      <c r="J18" s="42">
        <v>2023.08</v>
      </c>
      <c r="K18" s="42">
        <v>2023.12</v>
      </c>
      <c r="L18" s="42" t="s">
        <v>144</v>
      </c>
      <c r="M18" s="42" t="s">
        <v>145</v>
      </c>
      <c r="N18" s="42">
        <v>300</v>
      </c>
      <c r="O18" s="42">
        <v>300</v>
      </c>
      <c r="P18" s="42">
        <v>0</v>
      </c>
      <c r="Q18" s="9">
        <v>27</v>
      </c>
      <c r="R18" s="9">
        <v>69</v>
      </c>
      <c r="S18" s="9">
        <v>136</v>
      </c>
      <c r="T18" s="9">
        <v>4</v>
      </c>
      <c r="U18" s="9">
        <v>6</v>
      </c>
      <c r="V18" s="9">
        <v>16</v>
      </c>
      <c r="W18" s="42" t="s">
        <v>146</v>
      </c>
      <c r="X18" s="42" t="s">
        <v>147</v>
      </c>
      <c r="Y18" s="51"/>
    </row>
    <row r="19" ht="46" customHeight="1" spans="1:25">
      <c r="A19" s="9">
        <v>15</v>
      </c>
      <c r="B19" s="9" t="s">
        <v>69</v>
      </c>
      <c r="C19" s="9" t="s">
        <v>70</v>
      </c>
      <c r="D19" s="9" t="s">
        <v>71</v>
      </c>
      <c r="E19" s="9" t="s">
        <v>133</v>
      </c>
      <c r="F19" s="9" t="s">
        <v>134</v>
      </c>
      <c r="G19" s="9" t="s">
        <v>148</v>
      </c>
      <c r="H19" s="9" t="s">
        <v>149</v>
      </c>
      <c r="I19" s="9" t="s">
        <v>133</v>
      </c>
      <c r="J19" s="9">
        <v>2023.2</v>
      </c>
      <c r="K19" s="9">
        <v>2023.12</v>
      </c>
      <c r="L19" s="9" t="s">
        <v>150</v>
      </c>
      <c r="M19" s="9" t="s">
        <v>151</v>
      </c>
      <c r="N19" s="9">
        <v>264</v>
      </c>
      <c r="O19" s="9">
        <v>102</v>
      </c>
      <c r="P19" s="9">
        <v>162</v>
      </c>
      <c r="Q19" s="9">
        <v>13</v>
      </c>
      <c r="R19" s="9">
        <v>11243</v>
      </c>
      <c r="S19" s="9">
        <v>33729</v>
      </c>
      <c r="T19" s="9">
        <v>1</v>
      </c>
      <c r="U19" s="9">
        <v>9</v>
      </c>
      <c r="V19" s="9">
        <v>27</v>
      </c>
      <c r="W19" s="9" t="s">
        <v>152</v>
      </c>
      <c r="X19" s="9" t="s">
        <v>116</v>
      </c>
      <c r="Y19" s="9"/>
    </row>
    <row r="20" customFormat="1" ht="123.75" spans="1:25">
      <c r="A20" s="9">
        <v>16</v>
      </c>
      <c r="B20" s="42" t="s">
        <v>69</v>
      </c>
      <c r="C20" s="42" t="s">
        <v>70</v>
      </c>
      <c r="D20" s="42" t="s">
        <v>71</v>
      </c>
      <c r="E20" s="42"/>
      <c r="F20" s="42"/>
      <c r="G20" s="42" t="s">
        <v>153</v>
      </c>
      <c r="H20" s="42"/>
      <c r="I20" s="42" t="s">
        <v>133</v>
      </c>
      <c r="J20" s="42">
        <v>2023.2</v>
      </c>
      <c r="K20" s="42">
        <v>2023.12</v>
      </c>
      <c r="L20" s="42" t="s">
        <v>150</v>
      </c>
      <c r="M20" s="42" t="s">
        <v>154</v>
      </c>
      <c r="N20" s="42">
        <v>30</v>
      </c>
      <c r="O20" s="42">
        <v>12</v>
      </c>
      <c r="P20" s="42">
        <v>18</v>
      </c>
      <c r="Q20" s="42">
        <v>4</v>
      </c>
      <c r="R20" s="42">
        <v>123</v>
      </c>
      <c r="S20" s="42">
        <v>324</v>
      </c>
      <c r="T20" s="42">
        <v>0</v>
      </c>
      <c r="U20" s="42">
        <v>4</v>
      </c>
      <c r="V20" s="42">
        <v>13</v>
      </c>
      <c r="W20" s="42" t="s">
        <v>154</v>
      </c>
      <c r="X20" s="42" t="s">
        <v>116</v>
      </c>
      <c r="Y20" s="42"/>
    </row>
    <row r="21" ht="45" spans="1:25">
      <c r="A21" s="9">
        <v>17</v>
      </c>
      <c r="B21" s="9" t="s">
        <v>69</v>
      </c>
      <c r="C21" s="9" t="s">
        <v>155</v>
      </c>
      <c r="D21" s="9" t="s">
        <v>156</v>
      </c>
      <c r="E21" s="9" t="s">
        <v>133</v>
      </c>
      <c r="F21" s="9" t="s">
        <v>134</v>
      </c>
      <c r="G21" s="9" t="s">
        <v>157</v>
      </c>
      <c r="H21" s="9" t="s">
        <v>75</v>
      </c>
      <c r="I21" s="9" t="s">
        <v>133</v>
      </c>
      <c r="J21" s="9">
        <v>2023.08</v>
      </c>
      <c r="K21" s="9">
        <v>2023.12</v>
      </c>
      <c r="L21" s="9" t="s">
        <v>144</v>
      </c>
      <c r="M21" s="9" t="s">
        <v>158</v>
      </c>
      <c r="N21" s="21">
        <v>40</v>
      </c>
      <c r="O21" s="9">
        <v>40</v>
      </c>
      <c r="P21" s="21">
        <v>0</v>
      </c>
      <c r="Q21" s="21">
        <v>2</v>
      </c>
      <c r="R21" s="9">
        <v>12</v>
      </c>
      <c r="S21" s="9">
        <v>37</v>
      </c>
      <c r="T21" s="9">
        <v>0</v>
      </c>
      <c r="U21" s="9">
        <v>3</v>
      </c>
      <c r="V21" s="9">
        <v>7</v>
      </c>
      <c r="W21" s="9" t="s">
        <v>159</v>
      </c>
      <c r="X21" s="9" t="s">
        <v>160</v>
      </c>
      <c r="Y21" s="9"/>
    </row>
    <row r="22" ht="45" spans="1:25">
      <c r="A22" s="9">
        <v>18</v>
      </c>
      <c r="B22" s="9" t="s">
        <v>69</v>
      </c>
      <c r="C22" s="9" t="s">
        <v>155</v>
      </c>
      <c r="D22" s="9" t="s">
        <v>161</v>
      </c>
      <c r="E22" s="9" t="s">
        <v>133</v>
      </c>
      <c r="F22" s="9" t="s">
        <v>134</v>
      </c>
      <c r="G22" s="9" t="s">
        <v>162</v>
      </c>
      <c r="H22" s="9" t="s">
        <v>75</v>
      </c>
      <c r="I22" s="9" t="s">
        <v>133</v>
      </c>
      <c r="J22" s="9">
        <v>2023.08</v>
      </c>
      <c r="K22" s="9">
        <v>2023.12</v>
      </c>
      <c r="L22" s="9" t="s">
        <v>144</v>
      </c>
      <c r="M22" s="9" t="s">
        <v>163</v>
      </c>
      <c r="N22" s="21">
        <v>112</v>
      </c>
      <c r="O22" s="9">
        <v>112</v>
      </c>
      <c r="P22" s="21">
        <v>0</v>
      </c>
      <c r="Q22" s="21">
        <v>4</v>
      </c>
      <c r="R22" s="9">
        <v>15</v>
      </c>
      <c r="S22" s="9">
        <v>29</v>
      </c>
      <c r="T22" s="9">
        <v>0</v>
      </c>
      <c r="U22" s="9">
        <v>3</v>
      </c>
      <c r="V22" s="9">
        <v>8</v>
      </c>
      <c r="W22" s="9" t="s">
        <v>164</v>
      </c>
      <c r="X22" s="51" t="s">
        <v>165</v>
      </c>
      <c r="Y22" s="9"/>
    </row>
    <row r="23" ht="42" customHeight="1" spans="1:25">
      <c r="A23" s="9">
        <v>19</v>
      </c>
      <c r="B23" s="9" t="s">
        <v>166</v>
      </c>
      <c r="C23" s="9" t="s">
        <v>167</v>
      </c>
      <c r="D23" s="9" t="s">
        <v>167</v>
      </c>
      <c r="E23" s="9" t="s">
        <v>133</v>
      </c>
      <c r="F23" s="9" t="s">
        <v>134</v>
      </c>
      <c r="G23" s="9" t="s">
        <v>168</v>
      </c>
      <c r="H23" s="9" t="s">
        <v>75</v>
      </c>
      <c r="I23" s="9" t="s">
        <v>133</v>
      </c>
      <c r="J23" s="9">
        <v>2023.04</v>
      </c>
      <c r="K23" s="9">
        <v>2023.12</v>
      </c>
      <c r="L23" s="9" t="s">
        <v>137</v>
      </c>
      <c r="M23" s="9" t="s">
        <v>169</v>
      </c>
      <c r="N23" s="9">
        <v>27</v>
      </c>
      <c r="O23" s="9">
        <v>27</v>
      </c>
      <c r="P23" s="9">
        <v>0</v>
      </c>
      <c r="Q23" s="9">
        <v>27</v>
      </c>
      <c r="R23" s="9">
        <v>45</v>
      </c>
      <c r="S23" s="9">
        <v>45</v>
      </c>
      <c r="T23" s="9">
        <v>4</v>
      </c>
      <c r="U23" s="9">
        <v>27</v>
      </c>
      <c r="V23" s="9">
        <v>27</v>
      </c>
      <c r="W23" s="9" t="s">
        <v>170</v>
      </c>
      <c r="X23" s="9" t="s">
        <v>170</v>
      </c>
      <c r="Y23" s="9"/>
    </row>
    <row r="24" s="36" customFormat="1" ht="39" customHeight="1" spans="1:25">
      <c r="A24" s="9">
        <v>20</v>
      </c>
      <c r="B24" s="9" t="s">
        <v>69</v>
      </c>
      <c r="C24" s="9" t="s">
        <v>70</v>
      </c>
      <c r="D24" s="9" t="s">
        <v>71</v>
      </c>
      <c r="E24" s="9" t="s">
        <v>171</v>
      </c>
      <c r="F24" s="9" t="s">
        <v>172</v>
      </c>
      <c r="G24" s="9" t="s">
        <v>173</v>
      </c>
      <c r="H24" s="9" t="s">
        <v>75</v>
      </c>
      <c r="I24" s="9" t="s">
        <v>172</v>
      </c>
      <c r="J24" s="9">
        <v>2023.3</v>
      </c>
      <c r="K24" s="9">
        <v>2023.12</v>
      </c>
      <c r="L24" s="9" t="s">
        <v>172</v>
      </c>
      <c r="M24" s="9" t="s">
        <v>174</v>
      </c>
      <c r="N24" s="9">
        <v>10</v>
      </c>
      <c r="O24" s="9">
        <v>10</v>
      </c>
      <c r="P24" s="9">
        <v>0</v>
      </c>
      <c r="Q24" s="9">
        <v>1</v>
      </c>
      <c r="R24" s="9">
        <v>148</v>
      </c>
      <c r="S24" s="9">
        <v>589</v>
      </c>
      <c r="T24" s="9">
        <v>0</v>
      </c>
      <c r="U24" s="9">
        <v>29</v>
      </c>
      <c r="V24" s="9">
        <v>93</v>
      </c>
      <c r="W24" s="9" t="s">
        <v>115</v>
      </c>
      <c r="X24" s="9" t="s">
        <v>116</v>
      </c>
      <c r="Y24" s="52"/>
    </row>
    <row r="25" s="36" customFormat="1" ht="39" customHeight="1" spans="1:25">
      <c r="A25" s="9">
        <v>21</v>
      </c>
      <c r="B25" s="9" t="s">
        <v>69</v>
      </c>
      <c r="C25" s="9" t="s">
        <v>70</v>
      </c>
      <c r="D25" s="9" t="s">
        <v>71</v>
      </c>
      <c r="E25" s="9" t="s">
        <v>171</v>
      </c>
      <c r="F25" s="9" t="s">
        <v>172</v>
      </c>
      <c r="G25" s="9" t="s">
        <v>175</v>
      </c>
      <c r="H25" s="9" t="s">
        <v>75</v>
      </c>
      <c r="I25" s="9" t="s">
        <v>172</v>
      </c>
      <c r="J25" s="9">
        <v>2023.3</v>
      </c>
      <c r="K25" s="9">
        <v>2023.12</v>
      </c>
      <c r="L25" s="9" t="s">
        <v>172</v>
      </c>
      <c r="M25" s="9" t="s">
        <v>176</v>
      </c>
      <c r="N25" s="9">
        <v>10</v>
      </c>
      <c r="O25" s="9">
        <v>10</v>
      </c>
      <c r="P25" s="9">
        <v>0</v>
      </c>
      <c r="Q25" s="9">
        <v>1</v>
      </c>
      <c r="R25" s="9">
        <v>220</v>
      </c>
      <c r="S25" s="9">
        <v>630</v>
      </c>
      <c r="T25" s="9">
        <v>0</v>
      </c>
      <c r="U25" s="9">
        <v>27</v>
      </c>
      <c r="V25" s="9">
        <v>85</v>
      </c>
      <c r="W25" s="9" t="s">
        <v>115</v>
      </c>
      <c r="X25" s="9" t="s">
        <v>116</v>
      </c>
      <c r="Y25" s="52"/>
    </row>
    <row r="26" s="36" customFormat="1" ht="39" customHeight="1" spans="1:25">
      <c r="A26" s="9">
        <v>22</v>
      </c>
      <c r="B26" s="9" t="s">
        <v>69</v>
      </c>
      <c r="C26" s="9" t="s">
        <v>70</v>
      </c>
      <c r="D26" s="9" t="s">
        <v>177</v>
      </c>
      <c r="E26" s="9" t="s">
        <v>171</v>
      </c>
      <c r="F26" s="9" t="s">
        <v>178</v>
      </c>
      <c r="G26" s="9" t="s">
        <v>179</v>
      </c>
      <c r="H26" s="9" t="s">
        <v>75</v>
      </c>
      <c r="I26" s="9" t="s">
        <v>178</v>
      </c>
      <c r="J26" s="9">
        <v>2023.3</v>
      </c>
      <c r="K26" s="9">
        <v>2023.12</v>
      </c>
      <c r="L26" s="9" t="s">
        <v>178</v>
      </c>
      <c r="M26" s="9" t="s">
        <v>180</v>
      </c>
      <c r="N26" s="9">
        <v>22</v>
      </c>
      <c r="O26" s="9">
        <v>22</v>
      </c>
      <c r="P26" s="9">
        <v>0</v>
      </c>
      <c r="Q26" s="9">
        <v>1</v>
      </c>
      <c r="R26" s="9">
        <v>190</v>
      </c>
      <c r="S26" s="9">
        <v>521</v>
      </c>
      <c r="T26" s="9">
        <v>0</v>
      </c>
      <c r="U26" s="9">
        <v>28</v>
      </c>
      <c r="V26" s="9">
        <v>84</v>
      </c>
      <c r="W26" s="9" t="s">
        <v>115</v>
      </c>
      <c r="X26" s="9" t="s">
        <v>116</v>
      </c>
      <c r="Y26" s="52"/>
    </row>
    <row r="27" s="36" customFormat="1" ht="39" customHeight="1" spans="1:25">
      <c r="A27" s="9">
        <v>23</v>
      </c>
      <c r="B27" s="9" t="s">
        <v>80</v>
      </c>
      <c r="C27" s="9" t="s">
        <v>81</v>
      </c>
      <c r="D27" s="9" t="s">
        <v>93</v>
      </c>
      <c r="E27" s="9" t="s">
        <v>171</v>
      </c>
      <c r="F27" s="9" t="s">
        <v>178</v>
      </c>
      <c r="G27" s="9" t="s">
        <v>181</v>
      </c>
      <c r="H27" s="9" t="s">
        <v>75</v>
      </c>
      <c r="I27" s="9" t="s">
        <v>178</v>
      </c>
      <c r="J27" s="9">
        <v>2023.3</v>
      </c>
      <c r="K27" s="9">
        <v>2023.12</v>
      </c>
      <c r="L27" s="9" t="s">
        <v>178</v>
      </c>
      <c r="M27" s="9" t="s">
        <v>182</v>
      </c>
      <c r="N27" s="9">
        <v>10</v>
      </c>
      <c r="O27" s="9">
        <v>10</v>
      </c>
      <c r="P27" s="9">
        <v>0</v>
      </c>
      <c r="Q27" s="9">
        <v>1</v>
      </c>
      <c r="R27" s="9">
        <v>190</v>
      </c>
      <c r="S27" s="9">
        <v>521</v>
      </c>
      <c r="T27" s="9">
        <v>0</v>
      </c>
      <c r="U27" s="9">
        <v>28</v>
      </c>
      <c r="V27" s="9">
        <v>84</v>
      </c>
      <c r="W27" s="9" t="s">
        <v>115</v>
      </c>
      <c r="X27" s="9" t="s">
        <v>116</v>
      </c>
      <c r="Y27" s="52"/>
    </row>
    <row r="28" s="37" customFormat="1" ht="39" customHeight="1" spans="1:25">
      <c r="A28" s="9">
        <v>24</v>
      </c>
      <c r="B28" s="43" t="s">
        <v>69</v>
      </c>
      <c r="C28" s="43" t="s">
        <v>70</v>
      </c>
      <c r="D28" s="43" t="s">
        <v>71</v>
      </c>
      <c r="E28" s="43" t="s">
        <v>171</v>
      </c>
      <c r="F28" s="43" t="s">
        <v>178</v>
      </c>
      <c r="G28" s="43" t="s">
        <v>183</v>
      </c>
      <c r="H28" s="43" t="s">
        <v>184</v>
      </c>
      <c r="I28" s="43" t="s">
        <v>178</v>
      </c>
      <c r="J28" s="9">
        <v>2023.6</v>
      </c>
      <c r="K28" s="9">
        <v>2023.12</v>
      </c>
      <c r="L28" s="43" t="s">
        <v>178</v>
      </c>
      <c r="M28" s="43" t="s">
        <v>185</v>
      </c>
      <c r="N28" s="45">
        <v>10</v>
      </c>
      <c r="O28" s="45">
        <v>10</v>
      </c>
      <c r="P28" s="45">
        <v>0</v>
      </c>
      <c r="Q28" s="45">
        <v>1</v>
      </c>
      <c r="R28" s="45">
        <v>252</v>
      </c>
      <c r="S28" s="45">
        <v>1093</v>
      </c>
      <c r="T28" s="45">
        <v>0</v>
      </c>
      <c r="U28" s="45">
        <v>34</v>
      </c>
      <c r="V28" s="45">
        <v>97</v>
      </c>
      <c r="W28" s="43" t="s">
        <v>186</v>
      </c>
      <c r="X28" s="43" t="s">
        <v>116</v>
      </c>
      <c r="Y28" s="53"/>
    </row>
    <row r="29" s="36" customFormat="1" ht="39" customHeight="1" spans="1:25">
      <c r="A29" s="9">
        <v>25</v>
      </c>
      <c r="B29" s="9" t="s">
        <v>69</v>
      </c>
      <c r="C29" s="9" t="s">
        <v>106</v>
      </c>
      <c r="D29" s="9" t="s">
        <v>187</v>
      </c>
      <c r="E29" s="9" t="s">
        <v>171</v>
      </c>
      <c r="F29" s="9" t="s">
        <v>188</v>
      </c>
      <c r="G29" s="9" t="s">
        <v>189</v>
      </c>
      <c r="H29" s="9" t="s">
        <v>75</v>
      </c>
      <c r="I29" s="9" t="s">
        <v>188</v>
      </c>
      <c r="J29" s="9">
        <v>2023.6</v>
      </c>
      <c r="K29" s="9">
        <v>2023.8</v>
      </c>
      <c r="L29" s="9" t="s">
        <v>188</v>
      </c>
      <c r="M29" s="9" t="s">
        <v>190</v>
      </c>
      <c r="N29" s="9">
        <v>15</v>
      </c>
      <c r="O29" s="9">
        <v>15</v>
      </c>
      <c r="P29" s="9">
        <v>0</v>
      </c>
      <c r="Q29" s="9">
        <v>1</v>
      </c>
      <c r="R29" s="9">
        <v>130</v>
      </c>
      <c r="S29" s="9">
        <v>450</v>
      </c>
      <c r="T29" s="9">
        <v>0</v>
      </c>
      <c r="U29" s="9">
        <v>16</v>
      </c>
      <c r="V29" s="9">
        <v>44</v>
      </c>
      <c r="W29" s="9" t="s">
        <v>191</v>
      </c>
      <c r="X29" s="9" t="s">
        <v>99</v>
      </c>
      <c r="Y29" s="52"/>
    </row>
    <row r="30" s="2" customFormat="1" ht="39" customHeight="1" spans="1:25">
      <c r="A30" s="9">
        <v>26</v>
      </c>
      <c r="B30" s="9" t="s">
        <v>69</v>
      </c>
      <c r="C30" s="9" t="s">
        <v>70</v>
      </c>
      <c r="D30" s="9" t="s">
        <v>93</v>
      </c>
      <c r="E30" s="9" t="s">
        <v>171</v>
      </c>
      <c r="F30" s="9" t="s">
        <v>188</v>
      </c>
      <c r="G30" s="9" t="s">
        <v>192</v>
      </c>
      <c r="H30" s="9" t="s">
        <v>75</v>
      </c>
      <c r="I30" s="9" t="s">
        <v>188</v>
      </c>
      <c r="J30" s="9">
        <v>2023.6</v>
      </c>
      <c r="K30" s="9">
        <v>2023.12</v>
      </c>
      <c r="L30" s="9" t="s">
        <v>188</v>
      </c>
      <c r="M30" s="9" t="s">
        <v>193</v>
      </c>
      <c r="N30" s="9">
        <v>13</v>
      </c>
      <c r="O30" s="9">
        <v>13</v>
      </c>
      <c r="P30" s="9">
        <v>0</v>
      </c>
      <c r="Q30" s="9">
        <v>1</v>
      </c>
      <c r="R30" s="9">
        <v>110</v>
      </c>
      <c r="S30" s="9">
        <v>534</v>
      </c>
      <c r="T30" s="9">
        <v>0</v>
      </c>
      <c r="U30" s="9">
        <v>12</v>
      </c>
      <c r="V30" s="9">
        <v>32</v>
      </c>
      <c r="W30" s="9" t="s">
        <v>194</v>
      </c>
      <c r="X30" s="9" t="s">
        <v>195</v>
      </c>
      <c r="Y30" s="54"/>
    </row>
    <row r="31" s="36" customFormat="1" ht="39" customHeight="1" spans="1:25">
      <c r="A31" s="9">
        <v>27</v>
      </c>
      <c r="B31" s="9" t="s">
        <v>69</v>
      </c>
      <c r="C31" s="9" t="s">
        <v>70</v>
      </c>
      <c r="D31" s="9" t="s">
        <v>71</v>
      </c>
      <c r="E31" s="9" t="s">
        <v>171</v>
      </c>
      <c r="F31" s="9" t="s">
        <v>196</v>
      </c>
      <c r="G31" s="9" t="s">
        <v>197</v>
      </c>
      <c r="H31" s="9" t="s">
        <v>75</v>
      </c>
      <c r="I31" s="9" t="s">
        <v>196</v>
      </c>
      <c r="J31" s="9">
        <v>2023.1</v>
      </c>
      <c r="K31" s="9">
        <v>2023.12</v>
      </c>
      <c r="L31" s="9" t="s">
        <v>196</v>
      </c>
      <c r="M31" s="9" t="s">
        <v>198</v>
      </c>
      <c r="N31" s="9">
        <v>9</v>
      </c>
      <c r="O31" s="9">
        <v>9</v>
      </c>
      <c r="P31" s="9">
        <v>0</v>
      </c>
      <c r="Q31" s="9">
        <v>1</v>
      </c>
      <c r="R31" s="9">
        <v>210</v>
      </c>
      <c r="S31" s="9">
        <v>410</v>
      </c>
      <c r="T31" s="9">
        <v>0</v>
      </c>
      <c r="U31" s="9">
        <v>16</v>
      </c>
      <c r="V31" s="9">
        <v>34</v>
      </c>
      <c r="W31" s="9" t="s">
        <v>115</v>
      </c>
      <c r="X31" s="9" t="s">
        <v>116</v>
      </c>
      <c r="Y31" s="52"/>
    </row>
    <row r="32" s="36" customFormat="1" ht="39" customHeight="1" spans="1:25">
      <c r="A32" s="9">
        <v>28</v>
      </c>
      <c r="B32" s="9" t="s">
        <v>69</v>
      </c>
      <c r="C32" s="9" t="s">
        <v>70</v>
      </c>
      <c r="D32" s="9" t="s">
        <v>93</v>
      </c>
      <c r="E32" s="9" t="s">
        <v>171</v>
      </c>
      <c r="F32" s="9" t="s">
        <v>196</v>
      </c>
      <c r="G32" s="9" t="s">
        <v>199</v>
      </c>
      <c r="H32" s="9" t="s">
        <v>75</v>
      </c>
      <c r="I32" s="9" t="s">
        <v>196</v>
      </c>
      <c r="J32" s="9">
        <v>2023.2</v>
      </c>
      <c r="K32" s="9">
        <v>2023.12</v>
      </c>
      <c r="L32" s="9" t="s">
        <v>196</v>
      </c>
      <c r="M32" s="9" t="s">
        <v>200</v>
      </c>
      <c r="N32" s="9">
        <v>28.5</v>
      </c>
      <c r="O32" s="9">
        <v>28.5</v>
      </c>
      <c r="P32" s="9">
        <v>0</v>
      </c>
      <c r="Q32" s="9">
        <v>1</v>
      </c>
      <c r="R32" s="9">
        <v>98</v>
      </c>
      <c r="S32" s="9">
        <v>165</v>
      </c>
      <c r="T32" s="9">
        <v>0</v>
      </c>
      <c r="U32" s="9">
        <v>12</v>
      </c>
      <c r="V32" s="9">
        <v>36</v>
      </c>
      <c r="W32" s="9" t="s">
        <v>115</v>
      </c>
      <c r="X32" s="9" t="s">
        <v>116</v>
      </c>
      <c r="Y32" s="52"/>
    </row>
    <row r="33" s="36" customFormat="1" ht="39" customHeight="1" spans="1:25">
      <c r="A33" s="9">
        <v>29</v>
      </c>
      <c r="B33" s="9" t="s">
        <v>80</v>
      </c>
      <c r="C33" s="9" t="s">
        <v>201</v>
      </c>
      <c r="D33" s="9" t="s">
        <v>202</v>
      </c>
      <c r="E33" s="9" t="s">
        <v>171</v>
      </c>
      <c r="F33" s="9" t="s">
        <v>203</v>
      </c>
      <c r="G33" s="9" t="s">
        <v>204</v>
      </c>
      <c r="H33" s="9" t="s">
        <v>75</v>
      </c>
      <c r="I33" s="9" t="s">
        <v>203</v>
      </c>
      <c r="J33" s="9">
        <v>2023.3</v>
      </c>
      <c r="K33" s="9">
        <v>2023.12</v>
      </c>
      <c r="L33" s="9" t="s">
        <v>203</v>
      </c>
      <c r="M33" s="9" t="s">
        <v>205</v>
      </c>
      <c r="N33" s="9">
        <v>27</v>
      </c>
      <c r="O33" s="9">
        <v>27</v>
      </c>
      <c r="P33" s="9">
        <v>0</v>
      </c>
      <c r="Q33" s="9">
        <v>1</v>
      </c>
      <c r="R33" s="9">
        <v>56</v>
      </c>
      <c r="S33" s="9">
        <v>245</v>
      </c>
      <c r="T33" s="9">
        <v>0</v>
      </c>
      <c r="U33" s="9">
        <v>9</v>
      </c>
      <c r="V33" s="9">
        <v>25</v>
      </c>
      <c r="W33" s="9" t="s">
        <v>206</v>
      </c>
      <c r="X33" s="9" t="s">
        <v>116</v>
      </c>
      <c r="Y33" s="52"/>
    </row>
    <row r="34" s="36" customFormat="1" ht="39" customHeight="1" spans="1:25">
      <c r="A34" s="9">
        <v>30</v>
      </c>
      <c r="B34" s="9" t="s">
        <v>69</v>
      </c>
      <c r="C34" s="9" t="s">
        <v>70</v>
      </c>
      <c r="D34" s="9" t="s">
        <v>71</v>
      </c>
      <c r="E34" s="9" t="s">
        <v>171</v>
      </c>
      <c r="F34" s="9" t="s">
        <v>207</v>
      </c>
      <c r="G34" s="9" t="s">
        <v>208</v>
      </c>
      <c r="H34" s="9" t="s">
        <v>75</v>
      </c>
      <c r="I34" s="9" t="s">
        <v>207</v>
      </c>
      <c r="J34" s="9">
        <v>2023.1</v>
      </c>
      <c r="K34" s="9">
        <v>2023.12</v>
      </c>
      <c r="L34" s="9" t="s">
        <v>207</v>
      </c>
      <c r="M34" s="6" t="s">
        <v>209</v>
      </c>
      <c r="N34" s="6">
        <v>17</v>
      </c>
      <c r="O34" s="6">
        <v>17</v>
      </c>
      <c r="P34" s="6">
        <v>0</v>
      </c>
      <c r="Q34" s="9">
        <v>1</v>
      </c>
      <c r="R34" s="9">
        <v>350</v>
      </c>
      <c r="S34" s="9">
        <v>1300</v>
      </c>
      <c r="T34" s="9">
        <v>0</v>
      </c>
      <c r="U34" s="9">
        <v>44</v>
      </c>
      <c r="V34" s="9">
        <v>113</v>
      </c>
      <c r="W34" s="9" t="s">
        <v>186</v>
      </c>
      <c r="X34" s="9" t="s">
        <v>210</v>
      </c>
      <c r="Y34" s="52"/>
    </row>
    <row r="35" s="36" customFormat="1" ht="39" customHeight="1" spans="1:25">
      <c r="A35" s="9">
        <v>31</v>
      </c>
      <c r="B35" s="9" t="s">
        <v>80</v>
      </c>
      <c r="C35" s="9" t="s">
        <v>201</v>
      </c>
      <c r="D35" s="9" t="s">
        <v>202</v>
      </c>
      <c r="E35" s="9" t="s">
        <v>171</v>
      </c>
      <c r="F35" s="9" t="s">
        <v>211</v>
      </c>
      <c r="G35" s="9" t="s">
        <v>212</v>
      </c>
      <c r="H35" s="9" t="s">
        <v>75</v>
      </c>
      <c r="I35" s="9" t="s">
        <v>211</v>
      </c>
      <c r="J35" s="9">
        <v>2023.3</v>
      </c>
      <c r="K35" s="9">
        <v>2023.12</v>
      </c>
      <c r="L35" s="9" t="s">
        <v>211</v>
      </c>
      <c r="M35" s="9" t="s">
        <v>213</v>
      </c>
      <c r="N35" s="9">
        <v>15</v>
      </c>
      <c r="O35" s="7">
        <v>15</v>
      </c>
      <c r="P35" s="9">
        <v>0</v>
      </c>
      <c r="Q35" s="9">
        <v>1</v>
      </c>
      <c r="R35" s="9">
        <v>210</v>
      </c>
      <c r="S35" s="9">
        <v>780</v>
      </c>
      <c r="T35" s="9">
        <v>0</v>
      </c>
      <c r="U35" s="9">
        <v>30</v>
      </c>
      <c r="V35" s="9">
        <v>115</v>
      </c>
      <c r="W35" s="9" t="s">
        <v>115</v>
      </c>
      <c r="X35" s="9" t="s">
        <v>116</v>
      </c>
      <c r="Y35" s="52"/>
    </row>
    <row r="36" s="38" customFormat="1" ht="39" customHeight="1" spans="1:25">
      <c r="A36" s="9">
        <v>32</v>
      </c>
      <c r="B36" s="9" t="s">
        <v>69</v>
      </c>
      <c r="C36" s="9" t="s">
        <v>106</v>
      </c>
      <c r="D36" s="9" t="s">
        <v>214</v>
      </c>
      <c r="E36" s="9" t="s">
        <v>171</v>
      </c>
      <c r="F36" s="9" t="s">
        <v>215</v>
      </c>
      <c r="G36" s="9" t="s">
        <v>216</v>
      </c>
      <c r="H36" s="9" t="s">
        <v>75</v>
      </c>
      <c r="I36" s="9" t="s">
        <v>215</v>
      </c>
      <c r="J36" s="9">
        <v>2023.3</v>
      </c>
      <c r="K36" s="9">
        <v>2023.12</v>
      </c>
      <c r="L36" s="9" t="s">
        <v>215</v>
      </c>
      <c r="M36" s="9" t="s">
        <v>217</v>
      </c>
      <c r="N36" s="9">
        <v>50</v>
      </c>
      <c r="O36" s="9">
        <v>50</v>
      </c>
      <c r="P36" s="9">
        <v>0</v>
      </c>
      <c r="Q36" s="9">
        <v>1</v>
      </c>
      <c r="R36" s="9">
        <v>500</v>
      </c>
      <c r="S36" s="9">
        <v>2000</v>
      </c>
      <c r="T36" s="9">
        <v>1</v>
      </c>
      <c r="U36" s="9">
        <v>71</v>
      </c>
      <c r="V36" s="9">
        <v>236</v>
      </c>
      <c r="W36" s="9" t="s">
        <v>186</v>
      </c>
      <c r="X36" s="9" t="s">
        <v>116</v>
      </c>
      <c r="Y36" s="52"/>
    </row>
    <row r="37" s="2" customFormat="1" ht="39" customHeight="1" spans="1:25">
      <c r="A37" s="9">
        <v>33</v>
      </c>
      <c r="B37" s="9" t="s">
        <v>69</v>
      </c>
      <c r="C37" s="9" t="s">
        <v>70</v>
      </c>
      <c r="D37" s="9" t="s">
        <v>93</v>
      </c>
      <c r="E37" s="9" t="s">
        <v>171</v>
      </c>
      <c r="F37" s="9" t="s">
        <v>218</v>
      </c>
      <c r="G37" s="9" t="s">
        <v>219</v>
      </c>
      <c r="H37" s="9" t="s">
        <v>75</v>
      </c>
      <c r="I37" s="9" t="s">
        <v>218</v>
      </c>
      <c r="J37" s="9">
        <v>2023.3</v>
      </c>
      <c r="K37" s="9">
        <v>2023.12</v>
      </c>
      <c r="L37" s="9" t="s">
        <v>218</v>
      </c>
      <c r="M37" s="9" t="s">
        <v>220</v>
      </c>
      <c r="N37" s="21">
        <v>38</v>
      </c>
      <c r="O37" s="21">
        <v>38</v>
      </c>
      <c r="P37" s="21">
        <v>0</v>
      </c>
      <c r="Q37" s="9">
        <v>1</v>
      </c>
      <c r="R37" s="9">
        <v>500</v>
      </c>
      <c r="S37" s="9">
        <v>2000</v>
      </c>
      <c r="T37" s="9">
        <v>0</v>
      </c>
      <c r="U37" s="9">
        <v>66</v>
      </c>
      <c r="V37" s="9">
        <v>184</v>
      </c>
      <c r="W37" s="9" t="s">
        <v>186</v>
      </c>
      <c r="X37" s="9" t="s">
        <v>116</v>
      </c>
      <c r="Y37" s="52"/>
    </row>
    <row r="38" s="2" customFormat="1" ht="39" customHeight="1" spans="1:25">
      <c r="A38" s="9">
        <v>34</v>
      </c>
      <c r="B38" s="9" t="s">
        <v>69</v>
      </c>
      <c r="C38" s="9" t="s">
        <v>70</v>
      </c>
      <c r="D38" s="9" t="s">
        <v>93</v>
      </c>
      <c r="E38" s="9" t="s">
        <v>171</v>
      </c>
      <c r="F38" s="9" t="s">
        <v>221</v>
      </c>
      <c r="G38" s="9" t="s">
        <v>222</v>
      </c>
      <c r="H38" s="9" t="s">
        <v>75</v>
      </c>
      <c r="I38" s="9" t="s">
        <v>221</v>
      </c>
      <c r="J38" s="9">
        <v>2023.3</v>
      </c>
      <c r="K38" s="9">
        <v>2023.12</v>
      </c>
      <c r="L38" s="9" t="s">
        <v>221</v>
      </c>
      <c r="M38" s="9" t="s">
        <v>223</v>
      </c>
      <c r="N38" s="9">
        <v>25</v>
      </c>
      <c r="O38" s="9">
        <v>25</v>
      </c>
      <c r="P38" s="9">
        <v>0</v>
      </c>
      <c r="Q38" s="9">
        <v>1</v>
      </c>
      <c r="R38" s="9">
        <v>623</v>
      </c>
      <c r="S38" s="9">
        <v>1869</v>
      </c>
      <c r="T38" s="9">
        <v>0</v>
      </c>
      <c r="U38" s="9">
        <v>49</v>
      </c>
      <c r="V38" s="9">
        <v>148</v>
      </c>
      <c r="W38" s="9" t="s">
        <v>194</v>
      </c>
      <c r="X38" s="9" t="s">
        <v>195</v>
      </c>
      <c r="Y38" s="54"/>
    </row>
    <row r="39" s="2" customFormat="1" ht="39" customHeight="1" spans="1:25">
      <c r="A39" s="9">
        <v>35</v>
      </c>
      <c r="B39" s="9" t="s">
        <v>69</v>
      </c>
      <c r="C39" s="9" t="s">
        <v>70</v>
      </c>
      <c r="D39" s="9" t="s">
        <v>177</v>
      </c>
      <c r="E39" s="9" t="s">
        <v>171</v>
      </c>
      <c r="F39" s="9" t="s">
        <v>224</v>
      </c>
      <c r="G39" s="9" t="s">
        <v>225</v>
      </c>
      <c r="H39" s="9" t="s">
        <v>226</v>
      </c>
      <c r="I39" s="9" t="s">
        <v>224</v>
      </c>
      <c r="J39" s="46">
        <v>2023.4</v>
      </c>
      <c r="K39" s="46">
        <v>2023.9</v>
      </c>
      <c r="L39" s="46" t="s">
        <v>224</v>
      </c>
      <c r="M39" s="46" t="s">
        <v>227</v>
      </c>
      <c r="N39" s="46">
        <v>73</v>
      </c>
      <c r="O39" s="46">
        <v>73</v>
      </c>
      <c r="P39" s="46">
        <v>0</v>
      </c>
      <c r="Q39" s="46">
        <v>1</v>
      </c>
      <c r="R39" s="46">
        <v>148</v>
      </c>
      <c r="S39" s="46">
        <v>560</v>
      </c>
      <c r="T39" s="46">
        <v>1</v>
      </c>
      <c r="U39" s="46">
        <v>42</v>
      </c>
      <c r="V39" s="46">
        <v>126</v>
      </c>
      <c r="W39" s="9" t="s">
        <v>186</v>
      </c>
      <c r="X39" s="9" t="s">
        <v>116</v>
      </c>
      <c r="Y39" s="55"/>
    </row>
    <row r="40" s="2" customFormat="1" ht="39" customHeight="1" spans="1:25">
      <c r="A40" s="9">
        <v>36</v>
      </c>
      <c r="B40" s="9" t="s">
        <v>69</v>
      </c>
      <c r="C40" s="9" t="s">
        <v>70</v>
      </c>
      <c r="D40" s="9" t="s">
        <v>177</v>
      </c>
      <c r="E40" s="9" t="s">
        <v>171</v>
      </c>
      <c r="F40" s="9" t="s">
        <v>224</v>
      </c>
      <c r="G40" s="9" t="s">
        <v>228</v>
      </c>
      <c r="H40" s="9" t="s">
        <v>226</v>
      </c>
      <c r="I40" s="9" t="s">
        <v>224</v>
      </c>
      <c r="J40" s="46">
        <v>2023.4</v>
      </c>
      <c r="K40" s="46">
        <v>2023.9</v>
      </c>
      <c r="L40" s="46" t="s">
        <v>224</v>
      </c>
      <c r="M40" s="46" t="s">
        <v>229</v>
      </c>
      <c r="N40" s="46">
        <v>27</v>
      </c>
      <c r="O40" s="46">
        <v>27</v>
      </c>
      <c r="P40" s="46">
        <v>0</v>
      </c>
      <c r="Q40" s="46">
        <v>1</v>
      </c>
      <c r="R40" s="46">
        <v>148</v>
      </c>
      <c r="S40" s="46">
        <v>560</v>
      </c>
      <c r="T40" s="46">
        <v>1</v>
      </c>
      <c r="U40" s="46">
        <v>42</v>
      </c>
      <c r="V40" s="46">
        <v>126</v>
      </c>
      <c r="W40" s="9" t="s">
        <v>186</v>
      </c>
      <c r="X40" s="9" t="s">
        <v>116</v>
      </c>
      <c r="Y40" s="55"/>
    </row>
    <row r="41" s="10" customFormat="1" ht="39" customHeight="1" spans="1:25">
      <c r="A41" s="9">
        <v>37</v>
      </c>
      <c r="B41" s="9" t="s">
        <v>80</v>
      </c>
      <c r="C41" s="9" t="s">
        <v>81</v>
      </c>
      <c r="D41" s="9" t="s">
        <v>230</v>
      </c>
      <c r="E41" s="9" t="s">
        <v>171</v>
      </c>
      <c r="F41" s="9" t="s">
        <v>188</v>
      </c>
      <c r="G41" s="9" t="s">
        <v>231</v>
      </c>
      <c r="H41" s="9" t="s">
        <v>232</v>
      </c>
      <c r="I41" s="9" t="s">
        <v>188</v>
      </c>
      <c r="J41" s="47">
        <v>2023.8</v>
      </c>
      <c r="K41" s="47">
        <v>2023.11</v>
      </c>
      <c r="L41" s="9" t="s">
        <v>188</v>
      </c>
      <c r="M41" s="9" t="s">
        <v>233</v>
      </c>
      <c r="N41" s="9">
        <v>5</v>
      </c>
      <c r="O41" s="9">
        <v>5</v>
      </c>
      <c r="P41" s="9">
        <v>0</v>
      </c>
      <c r="Q41" s="9">
        <v>1</v>
      </c>
      <c r="R41" s="9">
        <v>110</v>
      </c>
      <c r="S41" s="9">
        <v>534</v>
      </c>
      <c r="T41" s="9">
        <v>0</v>
      </c>
      <c r="U41" s="9">
        <v>12</v>
      </c>
      <c r="V41" s="9">
        <v>32</v>
      </c>
      <c r="W41" s="9" t="s">
        <v>234</v>
      </c>
      <c r="X41" s="9" t="s">
        <v>235</v>
      </c>
      <c r="Y41" s="55"/>
    </row>
    <row r="42" ht="47" customHeight="1" spans="1:25">
      <c r="A42" s="9">
        <v>38</v>
      </c>
      <c r="B42" s="19" t="s">
        <v>69</v>
      </c>
      <c r="C42" s="19" t="s">
        <v>70</v>
      </c>
      <c r="D42" s="19" t="s">
        <v>71</v>
      </c>
      <c r="E42" s="19" t="s">
        <v>236</v>
      </c>
      <c r="F42" s="19" t="s">
        <v>237</v>
      </c>
      <c r="G42" s="19" t="s">
        <v>238</v>
      </c>
      <c r="H42" s="19" t="s">
        <v>75</v>
      </c>
      <c r="I42" s="19" t="s">
        <v>239</v>
      </c>
      <c r="J42" s="19">
        <v>2023.8</v>
      </c>
      <c r="K42" s="19">
        <v>2023.11</v>
      </c>
      <c r="L42" s="19" t="s">
        <v>237</v>
      </c>
      <c r="M42" s="48" t="s">
        <v>240</v>
      </c>
      <c r="N42" s="19">
        <v>30</v>
      </c>
      <c r="O42" s="19">
        <v>30</v>
      </c>
      <c r="P42" s="19">
        <v>0</v>
      </c>
      <c r="Q42" s="19">
        <v>1</v>
      </c>
      <c r="R42" s="19">
        <v>240</v>
      </c>
      <c r="S42" s="19">
        <v>900</v>
      </c>
      <c r="T42" s="19">
        <v>0</v>
      </c>
      <c r="U42" s="19">
        <v>36</v>
      </c>
      <c r="V42" s="19">
        <v>98</v>
      </c>
      <c r="W42" s="19" t="s">
        <v>241</v>
      </c>
      <c r="X42" s="19" t="s">
        <v>242</v>
      </c>
      <c r="Y42" s="56"/>
    </row>
    <row r="43" ht="47" customHeight="1" spans="1:25">
      <c r="A43" s="9">
        <v>39</v>
      </c>
      <c r="B43" s="19" t="s">
        <v>243</v>
      </c>
      <c r="C43" s="19" t="s">
        <v>81</v>
      </c>
      <c r="D43" s="19" t="s">
        <v>82</v>
      </c>
      <c r="E43" s="19" t="s">
        <v>236</v>
      </c>
      <c r="F43" s="19" t="s">
        <v>244</v>
      </c>
      <c r="G43" s="19" t="s">
        <v>245</v>
      </c>
      <c r="H43" s="19" t="s">
        <v>75</v>
      </c>
      <c r="I43" s="19" t="s">
        <v>246</v>
      </c>
      <c r="J43" s="19">
        <v>2023.8</v>
      </c>
      <c r="K43" s="19">
        <v>2023.9</v>
      </c>
      <c r="L43" s="19" t="s">
        <v>244</v>
      </c>
      <c r="M43" s="48" t="s">
        <v>247</v>
      </c>
      <c r="N43" s="19">
        <v>22</v>
      </c>
      <c r="O43" s="19">
        <v>20</v>
      </c>
      <c r="P43" s="19">
        <v>2</v>
      </c>
      <c r="Q43" s="19">
        <v>1</v>
      </c>
      <c r="R43" s="19">
        <v>78</v>
      </c>
      <c r="S43" s="19">
        <v>260</v>
      </c>
      <c r="T43" s="19">
        <v>0</v>
      </c>
      <c r="U43" s="19">
        <v>12</v>
      </c>
      <c r="V43" s="19">
        <v>37</v>
      </c>
      <c r="W43" s="19" t="s">
        <v>248</v>
      </c>
      <c r="X43" s="19" t="s">
        <v>242</v>
      </c>
      <c r="Y43" s="56"/>
    </row>
    <row r="44" ht="47" customHeight="1" spans="1:25">
      <c r="A44" s="9">
        <v>40</v>
      </c>
      <c r="B44" s="9" t="s">
        <v>69</v>
      </c>
      <c r="C44" s="19" t="s">
        <v>155</v>
      </c>
      <c r="D44" s="9" t="s">
        <v>156</v>
      </c>
      <c r="E44" s="9" t="s">
        <v>236</v>
      </c>
      <c r="F44" s="9" t="s">
        <v>244</v>
      </c>
      <c r="G44" s="9" t="s">
        <v>249</v>
      </c>
      <c r="H44" s="9" t="s">
        <v>75</v>
      </c>
      <c r="I44" s="9" t="s">
        <v>244</v>
      </c>
      <c r="J44" s="49">
        <v>2023.08</v>
      </c>
      <c r="K44" s="9">
        <v>2023.11</v>
      </c>
      <c r="L44" s="9" t="s">
        <v>244</v>
      </c>
      <c r="M44" s="50" t="s">
        <v>250</v>
      </c>
      <c r="N44" s="9">
        <v>240</v>
      </c>
      <c r="O44" s="9">
        <v>50</v>
      </c>
      <c r="P44" s="9">
        <v>190</v>
      </c>
      <c r="Q44" s="9">
        <v>1</v>
      </c>
      <c r="R44" s="9">
        <v>80</v>
      </c>
      <c r="S44" s="9">
        <v>241</v>
      </c>
      <c r="T44" s="9">
        <v>0</v>
      </c>
      <c r="U44" s="9">
        <v>28</v>
      </c>
      <c r="V44" s="9">
        <v>87</v>
      </c>
      <c r="W44" s="18" t="s">
        <v>251</v>
      </c>
      <c r="X44" s="18" t="s">
        <v>252</v>
      </c>
      <c r="Y44" s="56"/>
    </row>
    <row r="45" ht="47" customHeight="1" spans="1:25">
      <c r="A45" s="9">
        <v>41</v>
      </c>
      <c r="B45" s="19" t="s">
        <v>243</v>
      </c>
      <c r="C45" s="19" t="s">
        <v>81</v>
      </c>
      <c r="D45" s="19" t="s">
        <v>82</v>
      </c>
      <c r="E45" s="19" t="s">
        <v>236</v>
      </c>
      <c r="F45" s="19" t="s">
        <v>253</v>
      </c>
      <c r="G45" s="19" t="s">
        <v>254</v>
      </c>
      <c r="H45" s="19" t="s">
        <v>75</v>
      </c>
      <c r="I45" s="19" t="s">
        <v>255</v>
      </c>
      <c r="J45" s="19">
        <v>2023.8</v>
      </c>
      <c r="K45" s="49">
        <v>2023.09</v>
      </c>
      <c r="L45" s="19" t="s">
        <v>253</v>
      </c>
      <c r="M45" s="48" t="s">
        <v>256</v>
      </c>
      <c r="N45" s="19">
        <v>20</v>
      </c>
      <c r="O45" s="19">
        <v>20</v>
      </c>
      <c r="P45" s="19">
        <v>0</v>
      </c>
      <c r="Q45" s="19">
        <v>1</v>
      </c>
      <c r="R45" s="19">
        <v>147</v>
      </c>
      <c r="S45" s="19">
        <v>540</v>
      </c>
      <c r="T45" s="19">
        <v>0</v>
      </c>
      <c r="U45" s="19">
        <v>26</v>
      </c>
      <c r="V45" s="19">
        <v>76</v>
      </c>
      <c r="W45" s="19" t="s">
        <v>248</v>
      </c>
      <c r="X45" s="19" t="s">
        <v>242</v>
      </c>
      <c r="Y45" s="56"/>
    </row>
    <row r="46" s="34" customFormat="1" ht="47" customHeight="1" spans="1:25">
      <c r="A46" s="9">
        <v>42</v>
      </c>
      <c r="B46" s="19" t="s">
        <v>69</v>
      </c>
      <c r="C46" s="19" t="s">
        <v>70</v>
      </c>
      <c r="D46" s="19" t="s">
        <v>71</v>
      </c>
      <c r="E46" s="19" t="s">
        <v>236</v>
      </c>
      <c r="F46" s="19" t="s">
        <v>253</v>
      </c>
      <c r="G46" s="19" t="s">
        <v>257</v>
      </c>
      <c r="H46" s="19" t="s">
        <v>75</v>
      </c>
      <c r="I46" s="19" t="s">
        <v>258</v>
      </c>
      <c r="J46" s="19">
        <v>2023.08</v>
      </c>
      <c r="K46" s="19">
        <v>2023.12</v>
      </c>
      <c r="L46" s="19" t="s">
        <v>253</v>
      </c>
      <c r="M46" s="48" t="s">
        <v>259</v>
      </c>
      <c r="N46" s="19">
        <v>9</v>
      </c>
      <c r="O46" s="19">
        <v>9</v>
      </c>
      <c r="P46" s="19">
        <v>0</v>
      </c>
      <c r="Q46" s="19">
        <v>1</v>
      </c>
      <c r="R46" s="19">
        <v>134</v>
      </c>
      <c r="S46" s="19">
        <v>413</v>
      </c>
      <c r="T46" s="19">
        <v>0</v>
      </c>
      <c r="U46" s="19">
        <v>14</v>
      </c>
      <c r="V46" s="19">
        <v>43</v>
      </c>
      <c r="W46" s="19" t="s">
        <v>115</v>
      </c>
      <c r="X46" s="19" t="s">
        <v>242</v>
      </c>
      <c r="Y46" s="57"/>
    </row>
    <row r="47" s="34" customFormat="1" ht="47" customHeight="1" spans="1:25">
      <c r="A47" s="9">
        <v>43</v>
      </c>
      <c r="B47" s="19" t="s">
        <v>69</v>
      </c>
      <c r="C47" s="19" t="s">
        <v>70</v>
      </c>
      <c r="D47" s="19" t="s">
        <v>71</v>
      </c>
      <c r="E47" s="19" t="s">
        <v>236</v>
      </c>
      <c r="F47" s="19" t="s">
        <v>253</v>
      </c>
      <c r="G47" s="19" t="s">
        <v>260</v>
      </c>
      <c r="H47" s="19" t="s">
        <v>75</v>
      </c>
      <c r="I47" s="19" t="s">
        <v>261</v>
      </c>
      <c r="J47" s="19">
        <v>2023.08</v>
      </c>
      <c r="K47" s="19">
        <v>2023.12</v>
      </c>
      <c r="L47" s="19" t="s">
        <v>253</v>
      </c>
      <c r="M47" s="48" t="s">
        <v>262</v>
      </c>
      <c r="N47" s="19">
        <v>5</v>
      </c>
      <c r="O47" s="19">
        <v>5</v>
      </c>
      <c r="P47" s="19">
        <v>0</v>
      </c>
      <c r="Q47" s="19">
        <v>1</v>
      </c>
      <c r="R47" s="19">
        <v>125</v>
      </c>
      <c r="S47" s="19">
        <v>340</v>
      </c>
      <c r="T47" s="19">
        <v>0</v>
      </c>
      <c r="U47" s="19">
        <v>8</v>
      </c>
      <c r="V47" s="19">
        <v>30</v>
      </c>
      <c r="W47" s="19" t="s">
        <v>115</v>
      </c>
      <c r="X47" s="19" t="s">
        <v>242</v>
      </c>
      <c r="Y47" s="57"/>
    </row>
    <row r="48" ht="47" customHeight="1" spans="1:25">
      <c r="A48" s="9">
        <v>44</v>
      </c>
      <c r="B48" s="19" t="s">
        <v>243</v>
      </c>
      <c r="C48" s="19" t="s">
        <v>81</v>
      </c>
      <c r="D48" s="19" t="s">
        <v>82</v>
      </c>
      <c r="E48" s="19" t="s">
        <v>236</v>
      </c>
      <c r="F48" s="19" t="s">
        <v>263</v>
      </c>
      <c r="G48" s="19" t="s">
        <v>264</v>
      </c>
      <c r="H48" s="19" t="s">
        <v>75</v>
      </c>
      <c r="I48" s="19" t="s">
        <v>265</v>
      </c>
      <c r="J48" s="19">
        <v>2023.8</v>
      </c>
      <c r="K48" s="19">
        <v>2023.9</v>
      </c>
      <c r="L48" s="19" t="s">
        <v>263</v>
      </c>
      <c r="M48" s="50" t="s">
        <v>266</v>
      </c>
      <c r="N48" s="19">
        <v>18</v>
      </c>
      <c r="O48" s="19">
        <v>15</v>
      </c>
      <c r="P48" s="19">
        <v>3</v>
      </c>
      <c r="Q48" s="19">
        <v>1</v>
      </c>
      <c r="R48" s="19">
        <v>225</v>
      </c>
      <c r="S48" s="19">
        <v>870</v>
      </c>
      <c r="T48" s="19">
        <v>0</v>
      </c>
      <c r="U48" s="19">
        <v>52</v>
      </c>
      <c r="V48" s="19">
        <v>174</v>
      </c>
      <c r="W48" s="19" t="s">
        <v>248</v>
      </c>
      <c r="X48" s="19" t="s">
        <v>242</v>
      </c>
      <c r="Y48" s="56"/>
    </row>
    <row r="49" ht="47" customHeight="1" spans="1:25">
      <c r="A49" s="9">
        <v>45</v>
      </c>
      <c r="B49" s="19" t="s">
        <v>243</v>
      </c>
      <c r="C49" s="19" t="s">
        <v>81</v>
      </c>
      <c r="D49" s="19" t="s">
        <v>82</v>
      </c>
      <c r="E49" s="19" t="s">
        <v>236</v>
      </c>
      <c r="F49" s="19" t="s">
        <v>263</v>
      </c>
      <c r="G49" s="19" t="s">
        <v>267</v>
      </c>
      <c r="H49" s="19" t="s">
        <v>75</v>
      </c>
      <c r="I49" s="19" t="s">
        <v>268</v>
      </c>
      <c r="J49" s="19">
        <v>2023.8</v>
      </c>
      <c r="K49" s="19">
        <v>2023.9</v>
      </c>
      <c r="L49" s="19" t="s">
        <v>263</v>
      </c>
      <c r="M49" s="50" t="s">
        <v>269</v>
      </c>
      <c r="N49" s="19">
        <v>20</v>
      </c>
      <c r="O49" s="19">
        <v>17</v>
      </c>
      <c r="P49" s="19">
        <v>3</v>
      </c>
      <c r="Q49" s="19">
        <v>1</v>
      </c>
      <c r="R49" s="19">
        <v>40</v>
      </c>
      <c r="S49" s="19">
        <v>124</v>
      </c>
      <c r="T49" s="19">
        <v>0</v>
      </c>
      <c r="U49" s="19">
        <v>10</v>
      </c>
      <c r="V49" s="19">
        <v>32</v>
      </c>
      <c r="W49" s="19" t="s">
        <v>248</v>
      </c>
      <c r="X49" s="19" t="s">
        <v>270</v>
      </c>
      <c r="Y49" s="56"/>
    </row>
    <row r="50" ht="47" customHeight="1" spans="1:25">
      <c r="A50" s="9">
        <v>46</v>
      </c>
      <c r="B50" s="19" t="s">
        <v>69</v>
      </c>
      <c r="C50" s="19" t="s">
        <v>70</v>
      </c>
      <c r="D50" s="19" t="s">
        <v>71</v>
      </c>
      <c r="E50" s="19" t="s">
        <v>236</v>
      </c>
      <c r="F50" s="19" t="s">
        <v>271</v>
      </c>
      <c r="G50" s="19" t="s">
        <v>272</v>
      </c>
      <c r="H50" s="19" t="s">
        <v>75</v>
      </c>
      <c r="I50" s="19" t="s">
        <v>273</v>
      </c>
      <c r="J50" s="19">
        <v>2023.8</v>
      </c>
      <c r="K50" s="49">
        <v>2023.11</v>
      </c>
      <c r="L50" s="19" t="s">
        <v>271</v>
      </c>
      <c r="M50" s="48" t="s">
        <v>274</v>
      </c>
      <c r="N50" s="19">
        <v>37</v>
      </c>
      <c r="O50" s="19">
        <v>35</v>
      </c>
      <c r="P50" s="19">
        <v>2</v>
      </c>
      <c r="Q50" s="19">
        <v>1</v>
      </c>
      <c r="R50" s="19">
        <v>90</v>
      </c>
      <c r="S50" s="19">
        <v>220</v>
      </c>
      <c r="T50" s="19">
        <v>0</v>
      </c>
      <c r="U50" s="19">
        <v>23</v>
      </c>
      <c r="V50" s="19">
        <v>64</v>
      </c>
      <c r="W50" s="19" t="s">
        <v>115</v>
      </c>
      <c r="X50" s="19" t="s">
        <v>242</v>
      </c>
      <c r="Y50" s="56"/>
    </row>
    <row r="51" s="34" customFormat="1" ht="47" customHeight="1" spans="1:25">
      <c r="A51" s="9">
        <v>47</v>
      </c>
      <c r="B51" s="19" t="s">
        <v>243</v>
      </c>
      <c r="C51" s="19" t="s">
        <v>81</v>
      </c>
      <c r="D51" s="19" t="s">
        <v>82</v>
      </c>
      <c r="E51" s="19" t="s">
        <v>236</v>
      </c>
      <c r="F51" s="19" t="s">
        <v>271</v>
      </c>
      <c r="G51" s="19" t="s">
        <v>275</v>
      </c>
      <c r="H51" s="19" t="s">
        <v>75</v>
      </c>
      <c r="I51" s="19" t="s">
        <v>276</v>
      </c>
      <c r="J51" s="19">
        <v>2023.8</v>
      </c>
      <c r="K51" s="49">
        <v>2023.11</v>
      </c>
      <c r="L51" s="19" t="s">
        <v>271</v>
      </c>
      <c r="M51" s="48" t="s">
        <v>277</v>
      </c>
      <c r="N51" s="19">
        <v>10</v>
      </c>
      <c r="O51" s="19">
        <v>8</v>
      </c>
      <c r="P51" s="19">
        <v>2</v>
      </c>
      <c r="Q51" s="19">
        <v>1</v>
      </c>
      <c r="R51" s="19">
        <v>24</v>
      </c>
      <c r="S51" s="19">
        <v>69</v>
      </c>
      <c r="T51" s="19">
        <v>0</v>
      </c>
      <c r="U51" s="19">
        <v>11</v>
      </c>
      <c r="V51" s="19">
        <v>34</v>
      </c>
      <c r="W51" s="19" t="s">
        <v>248</v>
      </c>
      <c r="X51" s="19" t="s">
        <v>242</v>
      </c>
      <c r="Y51" s="57"/>
    </row>
    <row r="52" s="34" customFormat="1" ht="47" customHeight="1" spans="1:25">
      <c r="A52" s="9">
        <v>48</v>
      </c>
      <c r="B52" s="19" t="s">
        <v>69</v>
      </c>
      <c r="C52" s="19" t="s">
        <v>70</v>
      </c>
      <c r="D52" s="19" t="s">
        <v>71</v>
      </c>
      <c r="E52" s="19" t="s">
        <v>236</v>
      </c>
      <c r="F52" s="19" t="s">
        <v>278</v>
      </c>
      <c r="G52" s="19" t="s">
        <v>279</v>
      </c>
      <c r="H52" s="19" t="s">
        <v>232</v>
      </c>
      <c r="I52" s="19" t="s">
        <v>278</v>
      </c>
      <c r="J52" s="19">
        <v>2023.1</v>
      </c>
      <c r="K52" s="19">
        <v>2023.8</v>
      </c>
      <c r="L52" s="19" t="s">
        <v>278</v>
      </c>
      <c r="M52" s="48" t="s">
        <v>280</v>
      </c>
      <c r="N52" s="19">
        <v>10</v>
      </c>
      <c r="O52" s="19">
        <v>5</v>
      </c>
      <c r="P52" s="19">
        <v>5</v>
      </c>
      <c r="Q52" s="19">
        <v>1</v>
      </c>
      <c r="R52" s="19">
        <v>12</v>
      </c>
      <c r="S52" s="19">
        <v>40</v>
      </c>
      <c r="T52" s="19">
        <v>1</v>
      </c>
      <c r="U52" s="19">
        <v>5</v>
      </c>
      <c r="V52" s="19">
        <v>21</v>
      </c>
      <c r="W52" s="19" t="s">
        <v>281</v>
      </c>
      <c r="X52" s="19" t="s">
        <v>79</v>
      </c>
      <c r="Y52" s="57"/>
    </row>
    <row r="53" s="34" customFormat="1" ht="47" customHeight="1" spans="1:25">
      <c r="A53" s="9">
        <v>49</v>
      </c>
      <c r="B53" s="19" t="s">
        <v>69</v>
      </c>
      <c r="C53" s="19" t="s">
        <v>70</v>
      </c>
      <c r="D53" s="19" t="s">
        <v>71</v>
      </c>
      <c r="E53" s="19" t="s">
        <v>236</v>
      </c>
      <c r="F53" s="19" t="s">
        <v>282</v>
      </c>
      <c r="G53" s="19" t="s">
        <v>283</v>
      </c>
      <c r="H53" s="19" t="s">
        <v>75</v>
      </c>
      <c r="I53" s="19" t="s">
        <v>284</v>
      </c>
      <c r="J53" s="19">
        <v>2023.8</v>
      </c>
      <c r="K53" s="49">
        <v>2023.11</v>
      </c>
      <c r="L53" s="19" t="s">
        <v>282</v>
      </c>
      <c r="M53" s="48" t="s">
        <v>285</v>
      </c>
      <c r="N53" s="19">
        <v>25</v>
      </c>
      <c r="O53" s="19">
        <v>25</v>
      </c>
      <c r="P53" s="19">
        <v>0</v>
      </c>
      <c r="Q53" s="19">
        <v>1</v>
      </c>
      <c r="R53" s="19">
        <v>142</v>
      </c>
      <c r="S53" s="19">
        <v>542</v>
      </c>
      <c r="T53" s="19">
        <v>0</v>
      </c>
      <c r="U53" s="19">
        <v>28</v>
      </c>
      <c r="V53" s="19">
        <v>104</v>
      </c>
      <c r="W53" s="19" t="s">
        <v>241</v>
      </c>
      <c r="X53" s="19" t="s">
        <v>242</v>
      </c>
      <c r="Y53" s="57"/>
    </row>
    <row r="54" s="34" customFormat="1" ht="47" customHeight="1" spans="1:25">
      <c r="A54" s="9">
        <v>50</v>
      </c>
      <c r="B54" s="19" t="s">
        <v>243</v>
      </c>
      <c r="C54" s="19" t="s">
        <v>201</v>
      </c>
      <c r="D54" s="19" t="s">
        <v>202</v>
      </c>
      <c r="E54" s="19" t="s">
        <v>236</v>
      </c>
      <c r="F54" s="19" t="s">
        <v>282</v>
      </c>
      <c r="G54" s="19" t="s">
        <v>286</v>
      </c>
      <c r="H54" s="19" t="s">
        <v>75</v>
      </c>
      <c r="I54" s="19" t="s">
        <v>287</v>
      </c>
      <c r="J54" s="19">
        <v>2023.8</v>
      </c>
      <c r="K54" s="49">
        <v>2023.11</v>
      </c>
      <c r="L54" s="19" t="s">
        <v>282</v>
      </c>
      <c r="M54" s="48" t="s">
        <v>288</v>
      </c>
      <c r="N54" s="19">
        <v>10</v>
      </c>
      <c r="O54" s="19">
        <v>6</v>
      </c>
      <c r="P54" s="19">
        <v>4</v>
      </c>
      <c r="Q54" s="19">
        <v>1</v>
      </c>
      <c r="R54" s="19">
        <v>56</v>
      </c>
      <c r="S54" s="19">
        <v>158</v>
      </c>
      <c r="T54" s="19">
        <v>0</v>
      </c>
      <c r="U54" s="19">
        <v>23</v>
      </c>
      <c r="V54" s="19">
        <v>61</v>
      </c>
      <c r="W54" s="19" t="s">
        <v>289</v>
      </c>
      <c r="X54" s="19" t="s">
        <v>290</v>
      </c>
      <c r="Y54" s="57"/>
    </row>
    <row r="55" ht="47" customHeight="1" spans="1:25">
      <c r="A55" s="9">
        <v>51</v>
      </c>
      <c r="B55" s="9" t="s">
        <v>69</v>
      </c>
      <c r="C55" s="19" t="s">
        <v>155</v>
      </c>
      <c r="D55" s="9" t="s">
        <v>161</v>
      </c>
      <c r="E55" s="9" t="s">
        <v>236</v>
      </c>
      <c r="F55" s="9" t="s">
        <v>282</v>
      </c>
      <c r="G55" s="9" t="s">
        <v>291</v>
      </c>
      <c r="H55" s="9" t="s">
        <v>75</v>
      </c>
      <c r="I55" s="9" t="s">
        <v>282</v>
      </c>
      <c r="J55" s="9">
        <v>2023.8</v>
      </c>
      <c r="K55" s="9">
        <v>2023.11</v>
      </c>
      <c r="L55" s="9" t="s">
        <v>282</v>
      </c>
      <c r="M55" s="50" t="s">
        <v>292</v>
      </c>
      <c r="N55" s="9">
        <v>10</v>
      </c>
      <c r="O55" s="9">
        <v>10</v>
      </c>
      <c r="P55" s="9">
        <v>0</v>
      </c>
      <c r="Q55" s="9">
        <v>1</v>
      </c>
      <c r="R55" s="9">
        <v>112</v>
      </c>
      <c r="S55" s="9">
        <v>416</v>
      </c>
      <c r="T55" s="9">
        <v>0</v>
      </c>
      <c r="U55" s="9">
        <v>22</v>
      </c>
      <c r="V55" s="9">
        <v>81</v>
      </c>
      <c r="W55" s="9" t="s">
        <v>293</v>
      </c>
      <c r="X55" s="9" t="s">
        <v>294</v>
      </c>
      <c r="Y55" s="58"/>
    </row>
    <row r="56" ht="42" spans="1:25">
      <c r="A56" s="9">
        <v>52</v>
      </c>
      <c r="B56" s="44" t="s">
        <v>69</v>
      </c>
      <c r="C56" s="44" t="s">
        <v>106</v>
      </c>
      <c r="D56" s="44" t="s">
        <v>107</v>
      </c>
      <c r="E56" s="44" t="s">
        <v>133</v>
      </c>
      <c r="F56" s="44" t="s">
        <v>134</v>
      </c>
      <c r="G56" s="44" t="s">
        <v>295</v>
      </c>
      <c r="H56" s="44" t="s">
        <v>75</v>
      </c>
      <c r="I56" s="44" t="s">
        <v>133</v>
      </c>
      <c r="J56" s="44">
        <v>2023.08</v>
      </c>
      <c r="K56" s="44">
        <v>2023.12</v>
      </c>
      <c r="L56" s="44" t="s">
        <v>137</v>
      </c>
      <c r="M56" s="44" t="s">
        <v>296</v>
      </c>
      <c r="N56" s="44">
        <v>20</v>
      </c>
      <c r="O56" s="44">
        <v>20</v>
      </c>
      <c r="P56" s="44">
        <v>0</v>
      </c>
      <c r="Q56" s="44">
        <v>27</v>
      </c>
      <c r="R56" s="44">
        <v>160</v>
      </c>
      <c r="S56" s="44">
        <v>420</v>
      </c>
      <c r="T56" s="44">
        <v>4</v>
      </c>
      <c r="U56" s="44">
        <v>160</v>
      </c>
      <c r="V56" s="44">
        <v>420</v>
      </c>
      <c r="W56" s="44" t="s">
        <v>296</v>
      </c>
      <c r="X56" s="44" t="s">
        <v>296</v>
      </c>
      <c r="Y56" s="44"/>
    </row>
    <row r="57" ht="31.5" spans="1:25">
      <c r="A57" s="9">
        <v>53</v>
      </c>
      <c r="B57" s="44" t="s">
        <v>69</v>
      </c>
      <c r="C57" s="44" t="s">
        <v>155</v>
      </c>
      <c r="D57" s="44" t="s">
        <v>297</v>
      </c>
      <c r="E57" s="44" t="s">
        <v>133</v>
      </c>
      <c r="F57" s="44" t="s">
        <v>134</v>
      </c>
      <c r="G57" s="44" t="s">
        <v>298</v>
      </c>
      <c r="H57" s="44" t="s">
        <v>75</v>
      </c>
      <c r="I57" s="44" t="s">
        <v>133</v>
      </c>
      <c r="J57" s="44">
        <v>2023.08</v>
      </c>
      <c r="K57" s="44">
        <v>2023.12</v>
      </c>
      <c r="L57" s="44" t="s">
        <v>299</v>
      </c>
      <c r="M57" s="44" t="s">
        <v>300</v>
      </c>
      <c r="N57" s="44">
        <v>20</v>
      </c>
      <c r="O57" s="44">
        <v>20</v>
      </c>
      <c r="P57" s="44">
        <v>0</v>
      </c>
      <c r="Q57" s="44">
        <v>2</v>
      </c>
      <c r="R57" s="44">
        <v>20</v>
      </c>
      <c r="S57" s="44">
        <v>53</v>
      </c>
      <c r="T57" s="44">
        <v>1</v>
      </c>
      <c r="U57" s="44">
        <v>20</v>
      </c>
      <c r="V57" s="44">
        <v>53</v>
      </c>
      <c r="W57" s="44" t="s">
        <v>301</v>
      </c>
      <c r="X57" s="44" t="s">
        <v>301</v>
      </c>
      <c r="Y57" s="44"/>
    </row>
    <row r="58" spans="14:16">
      <c r="N58">
        <f>SUM(N5:N57)</f>
        <v>4986.3</v>
      </c>
      <c r="O58">
        <f>SUM(O5:O57)</f>
        <v>4533.9</v>
      </c>
      <c r="P58">
        <f>SUM(P5:P57)</f>
        <v>452.4</v>
      </c>
    </row>
  </sheetData>
  <mergeCells count="27">
    <mergeCell ref="A1:Y1"/>
    <mergeCell ref="B2:D2"/>
    <mergeCell ref="J2:K2"/>
    <mergeCell ref="N2:P2"/>
    <mergeCell ref="Q2:V2"/>
    <mergeCell ref="O3:P3"/>
    <mergeCell ref="T3:V3"/>
    <mergeCell ref="A2:A4"/>
    <mergeCell ref="B3:B4"/>
    <mergeCell ref="C3:C4"/>
    <mergeCell ref="D3:D4"/>
    <mergeCell ref="E2:E4"/>
    <mergeCell ref="F2:F4"/>
    <mergeCell ref="G2:G4"/>
    <mergeCell ref="H2:H4"/>
    <mergeCell ref="I2:I4"/>
    <mergeCell ref="J3:J4"/>
    <mergeCell ref="K3:K4"/>
    <mergeCell ref="L2:L4"/>
    <mergeCell ref="M2:M4"/>
    <mergeCell ref="N3:N4"/>
    <mergeCell ref="Q3:Q4"/>
    <mergeCell ref="R3:R4"/>
    <mergeCell ref="S3:S4"/>
    <mergeCell ref="W2:W4"/>
    <mergeCell ref="X2:X4"/>
    <mergeCell ref="Y2:Y4"/>
  </mergeCells>
  <printOptions horizontalCentered="1"/>
  <pageMargins left="0.393055555555556" right="0.393055555555556" top="0.786805555555556" bottom="0.786805555555556" header="0.5" footer="0.5"/>
  <pageSetup paperSize="9" scale="66"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1" sqref="A1:I1"/>
    </sheetView>
  </sheetViews>
  <sheetFormatPr defaultColWidth="8.89166666666667" defaultRowHeight="13.5"/>
  <cols>
    <col min="1" max="1" width="8.89166666666667" style="1"/>
    <col min="2" max="2" width="28" style="23" customWidth="1"/>
    <col min="3" max="9" width="14.25" style="1" customWidth="1"/>
    <col min="10" max="16384" width="8.89166666666667" style="1"/>
  </cols>
  <sheetData>
    <row r="1" s="1" customFormat="1" ht="46" customHeight="1" spans="1:9">
      <c r="A1" s="24" t="s">
        <v>302</v>
      </c>
      <c r="B1" s="24"/>
      <c r="C1" s="24"/>
      <c r="D1" s="24"/>
      <c r="E1" s="24"/>
      <c r="F1" s="24"/>
      <c r="G1" s="24"/>
      <c r="H1" s="24"/>
      <c r="I1" s="24"/>
    </row>
    <row r="2" s="1" customFormat="1" ht="16" customHeight="1" spans="1:9">
      <c r="A2" s="25" t="s">
        <v>303</v>
      </c>
      <c r="B2" s="26"/>
      <c r="C2" s="26"/>
      <c r="D2" s="26"/>
      <c r="E2" s="26"/>
      <c r="F2" s="26"/>
      <c r="G2" s="26"/>
      <c r="H2" s="26"/>
      <c r="I2" s="26"/>
    </row>
    <row r="3" s="1" customFormat="1" ht="15.9" customHeight="1" spans="1:9">
      <c r="A3" s="27" t="s">
        <v>2</v>
      </c>
      <c r="B3" s="27" t="s">
        <v>3</v>
      </c>
      <c r="C3" s="28" t="s">
        <v>4</v>
      </c>
      <c r="D3" s="29" t="s">
        <v>8</v>
      </c>
      <c r="E3" s="27" t="s">
        <v>9</v>
      </c>
      <c r="F3" s="27"/>
      <c r="G3" s="27" t="s">
        <v>304</v>
      </c>
      <c r="H3" s="27"/>
      <c r="I3" s="27"/>
    </row>
    <row r="4" s="1" customFormat="1" ht="73" customHeight="1" spans="1:9">
      <c r="A4" s="27"/>
      <c r="B4" s="27"/>
      <c r="C4" s="28"/>
      <c r="D4" s="30"/>
      <c r="E4" s="29" t="s">
        <v>13</v>
      </c>
      <c r="F4" s="29" t="s">
        <v>14</v>
      </c>
      <c r="G4" s="28" t="s">
        <v>305</v>
      </c>
      <c r="H4" s="28" t="s">
        <v>306</v>
      </c>
      <c r="I4" s="28" t="s">
        <v>307</v>
      </c>
    </row>
    <row r="5" s="23" customFormat="1" ht="18" customHeight="1" spans="1:9">
      <c r="A5" s="31">
        <v>1</v>
      </c>
      <c r="B5" s="28" t="s">
        <v>18</v>
      </c>
      <c r="C5" s="31">
        <f>C6+C12+C18+C22+C23+C28+C31+C32</f>
        <v>34</v>
      </c>
      <c r="D5" s="31">
        <f>D6+D12+D18+D22+D23+D28+D31+D32</f>
        <v>1532</v>
      </c>
      <c r="E5" s="31">
        <f>E6+E12+E18+E22+E23+E28+E31+E32</f>
        <v>823</v>
      </c>
      <c r="F5" s="31">
        <f>F6+F12+F18+F22+F23+F28+F31+F32</f>
        <v>709</v>
      </c>
      <c r="G5" s="31"/>
      <c r="H5" s="31"/>
      <c r="I5" s="31"/>
    </row>
    <row r="6" s="23" customFormat="1" ht="18" customHeight="1" spans="1:9">
      <c r="A6" s="31">
        <v>2</v>
      </c>
      <c r="B6" s="28" t="s">
        <v>19</v>
      </c>
      <c r="C6" s="31">
        <f>SUM(C7:C11)</f>
        <v>23</v>
      </c>
      <c r="D6" s="31">
        <f>SUM(D7:D11)</f>
        <v>1171</v>
      </c>
      <c r="E6" s="31">
        <f>SUM(E7:E11)</f>
        <v>523</v>
      </c>
      <c r="F6" s="31">
        <f>SUM(F7:F11)</f>
        <v>648</v>
      </c>
      <c r="G6" s="31"/>
      <c r="H6" s="31"/>
      <c r="I6" s="31"/>
    </row>
    <row r="7" s="23" customFormat="1" ht="18" customHeight="1" spans="1:9">
      <c r="A7" s="31">
        <v>3</v>
      </c>
      <c r="B7" s="32" t="s">
        <v>20</v>
      </c>
      <c r="C7" s="31">
        <v>12</v>
      </c>
      <c r="D7" s="32">
        <v>790</v>
      </c>
      <c r="E7" s="32">
        <v>270</v>
      </c>
      <c r="F7" s="32">
        <v>520</v>
      </c>
      <c r="G7" s="32"/>
      <c r="H7" s="32"/>
      <c r="I7" s="32"/>
    </row>
    <row r="8" s="23" customFormat="1" ht="18" customHeight="1" spans="1:9">
      <c r="A8" s="31">
        <v>4</v>
      </c>
      <c r="B8" s="32" t="s">
        <v>21</v>
      </c>
      <c r="C8" s="31">
        <v>2</v>
      </c>
      <c r="D8" s="32">
        <v>70</v>
      </c>
      <c r="E8" s="32">
        <v>58</v>
      </c>
      <c r="F8" s="32">
        <v>12</v>
      </c>
      <c r="G8" s="32"/>
      <c r="H8" s="32"/>
      <c r="I8" s="32"/>
    </row>
    <row r="9" s="23" customFormat="1" ht="18" customHeight="1" spans="1:9">
      <c r="A9" s="31">
        <v>5</v>
      </c>
      <c r="B9" s="32" t="s">
        <v>22</v>
      </c>
      <c r="C9" s="31">
        <v>9</v>
      </c>
      <c r="D9" s="32">
        <v>311</v>
      </c>
      <c r="E9" s="31">
        <v>195</v>
      </c>
      <c r="F9" s="32">
        <v>116</v>
      </c>
      <c r="G9" s="31"/>
      <c r="H9" s="32"/>
      <c r="I9" s="31"/>
    </row>
    <row r="10" s="23" customFormat="1" ht="18" customHeight="1" spans="1:9">
      <c r="A10" s="31">
        <v>6</v>
      </c>
      <c r="B10" s="32" t="s">
        <v>23</v>
      </c>
      <c r="C10" s="31">
        <v>0</v>
      </c>
      <c r="D10" s="32">
        <v>0</v>
      </c>
      <c r="E10" s="31">
        <v>0</v>
      </c>
      <c r="F10" s="32">
        <v>0</v>
      </c>
      <c r="G10" s="31"/>
      <c r="H10" s="32"/>
      <c r="I10" s="31"/>
    </row>
    <row r="11" s="23" customFormat="1" ht="18" customHeight="1" spans="1:9">
      <c r="A11" s="31">
        <v>7</v>
      </c>
      <c r="B11" s="32" t="s">
        <v>24</v>
      </c>
      <c r="C11" s="31">
        <v>0</v>
      </c>
      <c r="D11" s="32">
        <v>0</v>
      </c>
      <c r="E11" s="31">
        <v>0</v>
      </c>
      <c r="F11" s="32">
        <v>0</v>
      </c>
      <c r="G11" s="31"/>
      <c r="H11" s="32"/>
      <c r="I11" s="31"/>
    </row>
    <row r="12" s="23" customFormat="1" ht="18" customHeight="1" spans="1:9">
      <c r="A12" s="31">
        <v>8</v>
      </c>
      <c r="B12" s="28" t="s">
        <v>25</v>
      </c>
      <c r="C12" s="31">
        <v>0</v>
      </c>
      <c r="D12" s="32">
        <v>0</v>
      </c>
      <c r="E12" s="31">
        <v>0</v>
      </c>
      <c r="F12" s="32">
        <v>0</v>
      </c>
      <c r="G12" s="31"/>
      <c r="H12" s="32"/>
      <c r="I12" s="31"/>
    </row>
    <row r="13" s="23" customFormat="1" ht="18" customHeight="1" spans="1:9">
      <c r="A13" s="31">
        <v>9</v>
      </c>
      <c r="B13" s="32" t="s">
        <v>26</v>
      </c>
      <c r="C13" s="31">
        <v>0</v>
      </c>
      <c r="D13" s="32">
        <v>0</v>
      </c>
      <c r="E13" s="31">
        <v>0</v>
      </c>
      <c r="F13" s="32">
        <v>0</v>
      </c>
      <c r="G13" s="31"/>
      <c r="H13" s="32"/>
      <c r="I13" s="31"/>
    </row>
    <row r="14" s="23" customFormat="1" ht="18" customHeight="1" spans="1:9">
      <c r="A14" s="31">
        <v>10</v>
      </c>
      <c r="B14" s="32" t="s">
        <v>27</v>
      </c>
      <c r="C14" s="31">
        <v>0</v>
      </c>
      <c r="D14" s="32">
        <v>0</v>
      </c>
      <c r="E14" s="31">
        <v>0</v>
      </c>
      <c r="F14" s="32">
        <v>0</v>
      </c>
      <c r="G14" s="31"/>
      <c r="H14" s="32"/>
      <c r="I14" s="31"/>
    </row>
    <row r="15" s="23" customFormat="1" ht="18" customHeight="1" spans="1:9">
      <c r="A15" s="31">
        <v>11</v>
      </c>
      <c r="B15" s="32" t="s">
        <v>28</v>
      </c>
      <c r="C15" s="31">
        <v>0</v>
      </c>
      <c r="D15" s="32">
        <v>0</v>
      </c>
      <c r="E15" s="31">
        <v>0</v>
      </c>
      <c r="F15" s="32">
        <v>0</v>
      </c>
      <c r="G15" s="31"/>
      <c r="H15" s="32"/>
      <c r="I15" s="31"/>
    </row>
    <row r="16" s="23" customFormat="1" ht="18" customHeight="1" spans="1:9">
      <c r="A16" s="31">
        <v>12</v>
      </c>
      <c r="B16" s="32" t="s">
        <v>29</v>
      </c>
      <c r="C16" s="31">
        <v>0</v>
      </c>
      <c r="D16" s="32">
        <v>0</v>
      </c>
      <c r="E16" s="31">
        <v>0</v>
      </c>
      <c r="F16" s="32">
        <v>0</v>
      </c>
      <c r="G16" s="31"/>
      <c r="H16" s="32"/>
      <c r="I16" s="31"/>
    </row>
    <row r="17" s="23" customFormat="1" ht="18" customHeight="1" spans="1:9">
      <c r="A17" s="31">
        <v>13</v>
      </c>
      <c r="B17" s="32" t="s">
        <v>30</v>
      </c>
      <c r="C17" s="31">
        <v>0</v>
      </c>
      <c r="D17" s="32">
        <v>0</v>
      </c>
      <c r="E17" s="31">
        <v>0</v>
      </c>
      <c r="F17" s="32">
        <v>0</v>
      </c>
      <c r="G17" s="31"/>
      <c r="H17" s="32"/>
      <c r="I17" s="31"/>
    </row>
    <row r="18" s="23" customFormat="1" ht="18" customHeight="1" spans="1:9">
      <c r="A18" s="31">
        <v>14</v>
      </c>
      <c r="B18" s="28" t="s">
        <v>31</v>
      </c>
      <c r="C18" s="31">
        <f>SUM(C19:C20)</f>
        <v>11</v>
      </c>
      <c r="D18" s="31">
        <f>SUM(D19:D20)</f>
        <v>361</v>
      </c>
      <c r="E18" s="31">
        <f>SUM(E19:E20)</f>
        <v>300</v>
      </c>
      <c r="F18" s="31">
        <f>SUM(F19:F20)</f>
        <v>61</v>
      </c>
      <c r="G18" s="31"/>
      <c r="H18" s="31"/>
      <c r="I18" s="31"/>
    </row>
    <row r="19" s="23" customFormat="1" ht="18" customHeight="1" spans="1:9">
      <c r="A19" s="31">
        <v>15</v>
      </c>
      <c r="B19" s="32" t="s">
        <v>32</v>
      </c>
      <c r="C19" s="32">
        <v>8</v>
      </c>
      <c r="D19" s="31">
        <v>271</v>
      </c>
      <c r="E19" s="31">
        <v>235</v>
      </c>
      <c r="F19" s="31">
        <v>36</v>
      </c>
      <c r="G19" s="31"/>
      <c r="H19" s="31"/>
      <c r="I19" s="31"/>
    </row>
    <row r="20" s="23" customFormat="1" ht="18" customHeight="1" spans="1:9">
      <c r="A20" s="31">
        <v>16</v>
      </c>
      <c r="B20" s="32" t="s">
        <v>33</v>
      </c>
      <c r="C20" s="31">
        <v>3</v>
      </c>
      <c r="D20" s="32">
        <v>90</v>
      </c>
      <c r="E20" s="31">
        <v>65</v>
      </c>
      <c r="F20" s="32">
        <v>25</v>
      </c>
      <c r="G20" s="31"/>
      <c r="H20" s="32"/>
      <c r="I20" s="31"/>
    </row>
    <row r="21" s="23" customFormat="1" ht="18" customHeight="1" spans="1:9">
      <c r="A21" s="31">
        <v>17</v>
      </c>
      <c r="B21" s="32" t="s">
        <v>34</v>
      </c>
      <c r="C21" s="31">
        <v>0</v>
      </c>
      <c r="D21" s="32">
        <v>0</v>
      </c>
      <c r="E21" s="31">
        <v>0</v>
      </c>
      <c r="F21" s="32">
        <v>0</v>
      </c>
      <c r="G21" s="31"/>
      <c r="H21" s="32"/>
      <c r="I21" s="31"/>
    </row>
    <row r="22" s="23" customFormat="1" ht="18" customHeight="1" spans="1:9">
      <c r="A22" s="31">
        <v>18</v>
      </c>
      <c r="B22" s="28" t="s">
        <v>35</v>
      </c>
      <c r="C22" s="31">
        <v>0</v>
      </c>
      <c r="D22" s="32">
        <v>0</v>
      </c>
      <c r="E22" s="31">
        <v>0</v>
      </c>
      <c r="F22" s="32">
        <v>0</v>
      </c>
      <c r="G22" s="31"/>
      <c r="H22" s="32"/>
      <c r="I22" s="31"/>
    </row>
    <row r="23" s="23" customFormat="1" ht="18" customHeight="1" spans="1:9">
      <c r="A23" s="31">
        <v>19</v>
      </c>
      <c r="B23" s="28" t="s">
        <v>36</v>
      </c>
      <c r="C23" s="31">
        <v>0</v>
      </c>
      <c r="D23" s="32">
        <v>0</v>
      </c>
      <c r="E23" s="31">
        <v>0</v>
      </c>
      <c r="F23" s="32">
        <v>0</v>
      </c>
      <c r="G23" s="31"/>
      <c r="H23" s="32"/>
      <c r="I23" s="31"/>
    </row>
    <row r="24" s="23" customFormat="1" ht="18" customHeight="1" spans="1:9">
      <c r="A24" s="31">
        <v>20</v>
      </c>
      <c r="B24" s="32" t="s">
        <v>37</v>
      </c>
      <c r="C24" s="31">
        <v>0</v>
      </c>
      <c r="D24" s="32">
        <v>0</v>
      </c>
      <c r="E24" s="31">
        <v>0</v>
      </c>
      <c r="F24" s="32">
        <v>0</v>
      </c>
      <c r="G24" s="31"/>
      <c r="H24" s="32"/>
      <c r="I24" s="31"/>
    </row>
    <row r="25" s="23" customFormat="1" ht="18" customHeight="1" spans="1:9">
      <c r="A25" s="31">
        <v>21</v>
      </c>
      <c r="B25" s="32" t="s">
        <v>38</v>
      </c>
      <c r="C25" s="31">
        <v>0</v>
      </c>
      <c r="D25" s="32">
        <v>0</v>
      </c>
      <c r="E25" s="31">
        <v>0</v>
      </c>
      <c r="F25" s="32">
        <v>0</v>
      </c>
      <c r="G25" s="31"/>
      <c r="H25" s="32"/>
      <c r="I25" s="31"/>
    </row>
    <row r="26" s="23" customFormat="1" ht="18" customHeight="1" spans="1:9">
      <c r="A26" s="31">
        <v>22</v>
      </c>
      <c r="B26" s="32" t="s">
        <v>39</v>
      </c>
      <c r="C26" s="31">
        <v>0</v>
      </c>
      <c r="D26" s="32">
        <v>0</v>
      </c>
      <c r="E26" s="31">
        <v>0</v>
      </c>
      <c r="F26" s="32">
        <v>0</v>
      </c>
      <c r="G26" s="31"/>
      <c r="H26" s="32"/>
      <c r="I26" s="31"/>
    </row>
    <row r="27" s="23" customFormat="1" ht="18" customHeight="1" spans="1:9">
      <c r="A27" s="31">
        <v>23</v>
      </c>
      <c r="B27" s="32" t="s">
        <v>40</v>
      </c>
      <c r="C27" s="31">
        <v>0</v>
      </c>
      <c r="D27" s="32">
        <v>0</v>
      </c>
      <c r="E27" s="31">
        <v>0</v>
      </c>
      <c r="F27" s="32">
        <v>0</v>
      </c>
      <c r="G27" s="31"/>
      <c r="H27" s="32"/>
      <c r="I27" s="31"/>
    </row>
    <row r="28" s="23" customFormat="1" ht="18" customHeight="1" spans="1:9">
      <c r="A28" s="31">
        <v>24</v>
      </c>
      <c r="B28" s="28" t="s">
        <v>41</v>
      </c>
      <c r="C28" s="31">
        <v>0</v>
      </c>
      <c r="D28" s="32">
        <v>0</v>
      </c>
      <c r="E28" s="31">
        <v>0</v>
      </c>
      <c r="F28" s="32">
        <v>0</v>
      </c>
      <c r="G28" s="31"/>
      <c r="H28" s="32"/>
      <c r="I28" s="31"/>
    </row>
    <row r="29" s="23" customFormat="1" ht="18" customHeight="1" spans="1:9">
      <c r="A29" s="31">
        <v>25</v>
      </c>
      <c r="B29" s="32" t="s">
        <v>42</v>
      </c>
      <c r="C29" s="31">
        <v>0</v>
      </c>
      <c r="D29" s="32">
        <v>0</v>
      </c>
      <c r="E29" s="31">
        <v>0</v>
      </c>
      <c r="F29" s="32">
        <v>0</v>
      </c>
      <c r="G29" s="31"/>
      <c r="H29" s="32"/>
      <c r="I29" s="31"/>
    </row>
    <row r="30" s="23" customFormat="1" ht="18" customHeight="1" spans="1:9">
      <c r="A30" s="31">
        <v>26</v>
      </c>
      <c r="B30" s="32" t="s">
        <v>43</v>
      </c>
      <c r="C30" s="31">
        <v>0</v>
      </c>
      <c r="D30" s="32">
        <v>0</v>
      </c>
      <c r="E30" s="31">
        <v>0</v>
      </c>
      <c r="F30" s="32">
        <v>0</v>
      </c>
      <c r="G30" s="31"/>
      <c r="H30" s="32"/>
      <c r="I30" s="31"/>
    </row>
    <row r="31" s="23" customFormat="1" ht="18" customHeight="1" spans="1:9">
      <c r="A31" s="31">
        <v>27</v>
      </c>
      <c r="B31" s="28" t="s">
        <v>44</v>
      </c>
      <c r="C31" s="31">
        <v>0</v>
      </c>
      <c r="D31" s="32">
        <v>0</v>
      </c>
      <c r="E31" s="31">
        <v>0</v>
      </c>
      <c r="F31" s="32">
        <v>0</v>
      </c>
      <c r="G31" s="31"/>
      <c r="H31" s="32"/>
      <c r="I31" s="31"/>
    </row>
    <row r="32" s="23" customFormat="1" ht="18" customHeight="1" spans="1:9">
      <c r="A32" s="31">
        <v>28</v>
      </c>
      <c r="B32" s="28" t="s">
        <v>45</v>
      </c>
      <c r="C32" s="31">
        <v>0</v>
      </c>
      <c r="D32" s="32">
        <v>0</v>
      </c>
      <c r="E32" s="31">
        <v>0</v>
      </c>
      <c r="F32" s="32">
        <v>0</v>
      </c>
      <c r="G32" s="31"/>
      <c r="H32" s="32"/>
      <c r="I32" s="31"/>
    </row>
    <row r="33" s="23" customFormat="1" ht="18" customHeight="1" spans="1:9">
      <c r="A33" s="31">
        <v>29</v>
      </c>
      <c r="B33" s="32" t="s">
        <v>46</v>
      </c>
      <c r="C33" s="31">
        <v>0</v>
      </c>
      <c r="D33" s="32">
        <v>0</v>
      </c>
      <c r="E33" s="31">
        <v>0</v>
      </c>
      <c r="F33" s="32">
        <v>0</v>
      </c>
      <c r="G33" s="31"/>
      <c r="H33" s="32"/>
      <c r="I33" s="31"/>
    </row>
    <row r="34" s="23" customFormat="1" ht="18" customHeight="1" spans="1:9">
      <c r="A34" s="31">
        <v>30</v>
      </c>
      <c r="B34" s="32" t="s">
        <v>47</v>
      </c>
      <c r="C34" s="31">
        <v>0</v>
      </c>
      <c r="D34" s="32">
        <v>0</v>
      </c>
      <c r="E34" s="31">
        <v>0</v>
      </c>
      <c r="F34" s="32">
        <v>0</v>
      </c>
      <c r="G34" s="31"/>
      <c r="H34" s="32"/>
      <c r="I34" s="31"/>
    </row>
    <row r="35" s="23" customFormat="1" ht="18" customHeight="1" spans="1:9">
      <c r="A35" s="31">
        <v>31</v>
      </c>
      <c r="B35" s="32" t="s">
        <v>48</v>
      </c>
      <c r="C35" s="31"/>
      <c r="D35" s="31"/>
      <c r="E35" s="31"/>
      <c r="F35" s="31"/>
      <c r="G35" s="31"/>
      <c r="H35" s="31"/>
      <c r="I35" s="31"/>
    </row>
  </sheetData>
  <mergeCells count="8">
    <mergeCell ref="A1:I1"/>
    <mergeCell ref="A2:I2"/>
    <mergeCell ref="E3:F3"/>
    <mergeCell ref="G3:I3"/>
    <mergeCell ref="A3:A4"/>
    <mergeCell ref="B3:B4"/>
    <mergeCell ref="C3:C4"/>
    <mergeCell ref="D3:D4"/>
  </mergeCells>
  <printOptions horizontalCentered="1"/>
  <pageMargins left="0.393055555555556" right="0.393055555555556" top="0.786805555555556" bottom="0.786805555555556"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topLeftCell="A23" workbookViewId="0">
      <selection activeCell="H6" sqref="H6:H39"/>
    </sheetView>
  </sheetViews>
  <sheetFormatPr defaultColWidth="8.89166666666667" defaultRowHeight="13.5"/>
  <cols>
    <col min="1" max="1" width="5.225" customWidth="1"/>
    <col min="2" max="2" width="7.66666666666667" customWidth="1"/>
    <col min="3" max="3" width="7.10833333333333" customWidth="1"/>
    <col min="4" max="4" width="21.875" customWidth="1"/>
    <col min="6" max="6" width="11.775" customWidth="1"/>
    <col min="7" max="7" width="12.8916666666667" customWidth="1"/>
    <col min="11" max="11" width="26.3333333333333" customWidth="1"/>
    <col min="12" max="12" width="23.375" customWidth="1"/>
  </cols>
  <sheetData>
    <row r="1" ht="32" customHeight="1" spans="1:12">
      <c r="A1" s="11" t="s">
        <v>308</v>
      </c>
      <c r="B1" s="11"/>
      <c r="C1" s="11"/>
      <c r="D1" s="11"/>
      <c r="E1" s="11"/>
      <c r="F1" s="11"/>
      <c r="G1" s="11"/>
      <c r="H1" s="11"/>
      <c r="I1" s="11"/>
      <c r="J1" s="11"/>
      <c r="K1" s="11"/>
      <c r="L1" s="11"/>
    </row>
    <row r="2" ht="33.9" customHeight="1" spans="1:12">
      <c r="A2" s="12" t="s">
        <v>309</v>
      </c>
      <c r="B2" s="12" t="s">
        <v>310</v>
      </c>
      <c r="C2" s="12" t="s">
        <v>311</v>
      </c>
      <c r="D2" s="12" t="s">
        <v>53</v>
      </c>
      <c r="E2" s="13" t="s">
        <v>312</v>
      </c>
      <c r="F2" s="13"/>
      <c r="G2" s="13"/>
      <c r="H2" s="12" t="s">
        <v>313</v>
      </c>
      <c r="I2" s="13" t="s">
        <v>314</v>
      </c>
      <c r="J2" s="13"/>
      <c r="K2" s="12" t="s">
        <v>315</v>
      </c>
      <c r="L2" s="12" t="s">
        <v>316</v>
      </c>
    </row>
    <row r="3" ht="15.9" customHeight="1" spans="1:12">
      <c r="A3" s="14"/>
      <c r="B3" s="14"/>
      <c r="C3" s="14"/>
      <c r="D3" s="14"/>
      <c r="E3" s="13" t="s">
        <v>317</v>
      </c>
      <c r="F3" s="12" t="s">
        <v>318</v>
      </c>
      <c r="G3" s="13" t="s">
        <v>319</v>
      </c>
      <c r="H3" s="14"/>
      <c r="I3" s="13" t="s">
        <v>320</v>
      </c>
      <c r="J3" s="12" t="s">
        <v>68</v>
      </c>
      <c r="K3" s="14"/>
      <c r="L3" s="14"/>
    </row>
    <row r="4" spans="1:12">
      <c r="A4" s="15"/>
      <c r="B4" s="15"/>
      <c r="C4" s="15"/>
      <c r="D4" s="15"/>
      <c r="E4" s="13"/>
      <c r="F4" s="15"/>
      <c r="G4" s="13"/>
      <c r="H4" s="15"/>
      <c r="I4" s="13"/>
      <c r="J4" s="15"/>
      <c r="K4" s="15"/>
      <c r="L4" s="15"/>
    </row>
    <row r="5" ht="31" customHeight="1" spans="1:12">
      <c r="A5" s="16" t="s">
        <v>321</v>
      </c>
      <c r="B5" s="16"/>
      <c r="C5" s="16"/>
      <c r="D5" s="16"/>
      <c r="E5" s="16"/>
      <c r="F5" s="17"/>
      <c r="G5" s="17"/>
      <c r="H5" s="16"/>
      <c r="I5" s="16"/>
      <c r="J5" s="16"/>
      <c r="K5" s="16"/>
      <c r="L5" s="16"/>
    </row>
    <row r="6" ht="30" customHeight="1" spans="1:12">
      <c r="A6" s="18">
        <f>SUBTOTAL(103,$C$6:C6)</f>
        <v>1</v>
      </c>
      <c r="B6" s="18" t="s">
        <v>236</v>
      </c>
      <c r="C6" s="19" t="s">
        <v>282</v>
      </c>
      <c r="D6" s="19" t="s">
        <v>322</v>
      </c>
      <c r="E6" s="19" t="s">
        <v>69</v>
      </c>
      <c r="F6" s="19" t="s">
        <v>70</v>
      </c>
      <c r="G6" s="19" t="s">
        <v>71</v>
      </c>
      <c r="H6" s="19">
        <v>15</v>
      </c>
      <c r="I6" s="19">
        <v>13</v>
      </c>
      <c r="J6" s="19">
        <v>2</v>
      </c>
      <c r="K6" s="19" t="s">
        <v>323</v>
      </c>
      <c r="L6" s="18" t="s">
        <v>324</v>
      </c>
    </row>
    <row r="7" ht="30" customHeight="1" spans="1:12">
      <c r="A7" s="18">
        <f>SUBTOTAL(103,$C$6:C7)</f>
        <v>2</v>
      </c>
      <c r="B7" s="18" t="s">
        <v>236</v>
      </c>
      <c r="C7" s="19" t="s">
        <v>282</v>
      </c>
      <c r="D7" s="19" t="s">
        <v>325</v>
      </c>
      <c r="E7" s="19" t="s">
        <v>69</v>
      </c>
      <c r="F7" s="19" t="s">
        <v>106</v>
      </c>
      <c r="G7" s="19" t="s">
        <v>107</v>
      </c>
      <c r="H7" s="19">
        <v>25</v>
      </c>
      <c r="I7" s="19">
        <v>22</v>
      </c>
      <c r="J7" s="19">
        <v>3</v>
      </c>
      <c r="K7" s="19" t="s">
        <v>326</v>
      </c>
      <c r="L7" s="18" t="s">
        <v>305</v>
      </c>
    </row>
    <row r="8" ht="30" customHeight="1" spans="1:12">
      <c r="A8" s="18">
        <f>SUBTOTAL(103,$C$6:C8)</f>
        <v>3</v>
      </c>
      <c r="B8" s="18" t="s">
        <v>236</v>
      </c>
      <c r="C8" s="19" t="s">
        <v>237</v>
      </c>
      <c r="D8" s="19" t="s">
        <v>327</v>
      </c>
      <c r="E8" s="19" t="s">
        <v>69</v>
      </c>
      <c r="F8" s="19" t="s">
        <v>70</v>
      </c>
      <c r="G8" s="19" t="s">
        <v>71</v>
      </c>
      <c r="H8" s="19">
        <v>36</v>
      </c>
      <c r="I8" s="19">
        <v>30</v>
      </c>
      <c r="J8" s="19">
        <v>6</v>
      </c>
      <c r="K8" s="19" t="s">
        <v>328</v>
      </c>
      <c r="L8" s="18" t="s">
        <v>305</v>
      </c>
    </row>
    <row r="9" ht="30" customHeight="1" spans="1:12">
      <c r="A9" s="18">
        <f>SUBTOTAL(103,$C$6:C9)</f>
        <v>4</v>
      </c>
      <c r="B9" s="18" t="s">
        <v>236</v>
      </c>
      <c r="C9" s="19" t="s">
        <v>263</v>
      </c>
      <c r="D9" s="19" t="s">
        <v>329</v>
      </c>
      <c r="E9" s="19" t="s">
        <v>80</v>
      </c>
      <c r="F9" s="19" t="s">
        <v>81</v>
      </c>
      <c r="G9" s="19" t="s">
        <v>93</v>
      </c>
      <c r="H9" s="19">
        <v>17</v>
      </c>
      <c r="I9" s="19">
        <v>15</v>
      </c>
      <c r="J9" s="19">
        <v>2</v>
      </c>
      <c r="K9" s="19" t="s">
        <v>330</v>
      </c>
      <c r="L9" s="18" t="s">
        <v>331</v>
      </c>
    </row>
    <row r="10" ht="30" customHeight="1" spans="1:12">
      <c r="A10" s="18">
        <f>SUBTOTAL(103,$C$6:C10)</f>
        <v>5</v>
      </c>
      <c r="B10" s="18" t="s">
        <v>236</v>
      </c>
      <c r="C10" s="19" t="s">
        <v>263</v>
      </c>
      <c r="D10" s="19" t="s">
        <v>332</v>
      </c>
      <c r="E10" s="19" t="s">
        <v>69</v>
      </c>
      <c r="F10" s="19" t="s">
        <v>70</v>
      </c>
      <c r="G10" s="19" t="s">
        <v>71</v>
      </c>
      <c r="H10" s="19">
        <v>25</v>
      </c>
      <c r="I10" s="19">
        <v>22</v>
      </c>
      <c r="J10" s="19">
        <v>3</v>
      </c>
      <c r="K10" s="19" t="s">
        <v>333</v>
      </c>
      <c r="L10" s="18" t="s">
        <v>305</v>
      </c>
    </row>
    <row r="11" ht="30" customHeight="1" spans="1:12">
      <c r="A11" s="18">
        <f>SUBTOTAL(103,$C$6:C11)</f>
        <v>6</v>
      </c>
      <c r="B11" s="18" t="s">
        <v>236</v>
      </c>
      <c r="C11" s="19" t="s">
        <v>253</v>
      </c>
      <c r="D11" s="19" t="s">
        <v>334</v>
      </c>
      <c r="E11" s="19" t="s">
        <v>69</v>
      </c>
      <c r="F11" s="19" t="s">
        <v>155</v>
      </c>
      <c r="G11" s="19" t="s">
        <v>156</v>
      </c>
      <c r="H11" s="19">
        <v>45</v>
      </c>
      <c r="I11" s="19">
        <v>38</v>
      </c>
      <c r="J11" s="19">
        <v>7</v>
      </c>
      <c r="K11" s="19" t="s">
        <v>335</v>
      </c>
      <c r="L11" s="22" t="s">
        <v>336</v>
      </c>
    </row>
    <row r="12" ht="30" customHeight="1" spans="1:12">
      <c r="A12" s="18">
        <f>SUBTOTAL(103,$C$6:C12)</f>
        <v>7</v>
      </c>
      <c r="B12" s="18" t="s">
        <v>236</v>
      </c>
      <c r="C12" s="19" t="s">
        <v>253</v>
      </c>
      <c r="D12" s="19" t="s">
        <v>337</v>
      </c>
      <c r="E12" s="19" t="s">
        <v>69</v>
      </c>
      <c r="F12" s="19" t="s">
        <v>70</v>
      </c>
      <c r="G12" s="19" t="s">
        <v>71</v>
      </c>
      <c r="H12" s="19">
        <v>25</v>
      </c>
      <c r="I12" s="19">
        <v>20</v>
      </c>
      <c r="J12" s="19">
        <v>5</v>
      </c>
      <c r="K12" s="19" t="s">
        <v>338</v>
      </c>
      <c r="L12" s="18" t="s">
        <v>324</v>
      </c>
    </row>
    <row r="13" ht="30" customHeight="1" spans="1:12">
      <c r="A13" s="18">
        <f>SUBTOTAL(103,$C$6:C13)</f>
        <v>8</v>
      </c>
      <c r="B13" s="18" t="s">
        <v>236</v>
      </c>
      <c r="C13" s="19" t="s">
        <v>271</v>
      </c>
      <c r="D13" s="19" t="s">
        <v>339</v>
      </c>
      <c r="E13" s="19" t="s">
        <v>80</v>
      </c>
      <c r="F13" s="19" t="s">
        <v>81</v>
      </c>
      <c r="G13" s="19" t="s">
        <v>93</v>
      </c>
      <c r="H13" s="19">
        <v>38</v>
      </c>
      <c r="I13" s="19">
        <v>35</v>
      </c>
      <c r="J13" s="19">
        <v>3</v>
      </c>
      <c r="K13" s="19" t="s">
        <v>340</v>
      </c>
      <c r="L13" s="18" t="s">
        <v>331</v>
      </c>
    </row>
    <row r="14" ht="30" customHeight="1" spans="1:12">
      <c r="A14" s="18">
        <f>SUBTOTAL(103,$C$6:C14)</f>
        <v>9</v>
      </c>
      <c r="B14" s="18" t="s">
        <v>236</v>
      </c>
      <c r="C14" s="19" t="s">
        <v>271</v>
      </c>
      <c r="D14" s="19" t="s">
        <v>341</v>
      </c>
      <c r="E14" s="19" t="s">
        <v>69</v>
      </c>
      <c r="F14" s="19" t="s">
        <v>155</v>
      </c>
      <c r="G14" s="19" t="s">
        <v>156</v>
      </c>
      <c r="H14" s="19">
        <v>25</v>
      </c>
      <c r="I14" s="19">
        <v>20</v>
      </c>
      <c r="J14" s="19">
        <v>5</v>
      </c>
      <c r="K14" s="19" t="s">
        <v>342</v>
      </c>
      <c r="L14" s="22" t="s">
        <v>336</v>
      </c>
    </row>
    <row r="15" ht="30" customHeight="1" spans="1:12">
      <c r="A15" s="18">
        <f>SUBTOTAL(103,$C$6:C15)</f>
        <v>10</v>
      </c>
      <c r="B15" s="18" t="s">
        <v>236</v>
      </c>
      <c r="C15" s="19" t="s">
        <v>244</v>
      </c>
      <c r="D15" s="19" t="s">
        <v>343</v>
      </c>
      <c r="E15" s="19" t="s">
        <v>69</v>
      </c>
      <c r="F15" s="19" t="s">
        <v>106</v>
      </c>
      <c r="G15" s="19" t="s">
        <v>107</v>
      </c>
      <c r="H15" s="19">
        <v>30</v>
      </c>
      <c r="I15" s="19">
        <v>28</v>
      </c>
      <c r="J15" s="19">
        <v>2</v>
      </c>
      <c r="K15" s="19" t="s">
        <v>344</v>
      </c>
      <c r="L15" s="22" t="s">
        <v>336</v>
      </c>
    </row>
    <row r="16" ht="30" customHeight="1" spans="1:12">
      <c r="A16" s="18">
        <f>SUBTOTAL(103,$C$6:C16)</f>
        <v>11</v>
      </c>
      <c r="B16" s="18" t="s">
        <v>236</v>
      </c>
      <c r="C16" s="19" t="s">
        <v>244</v>
      </c>
      <c r="D16" s="19" t="s">
        <v>345</v>
      </c>
      <c r="E16" s="19" t="s">
        <v>69</v>
      </c>
      <c r="F16" s="19" t="s">
        <v>70</v>
      </c>
      <c r="G16" s="19" t="s">
        <v>71</v>
      </c>
      <c r="H16" s="19">
        <v>30</v>
      </c>
      <c r="I16" s="19">
        <v>25</v>
      </c>
      <c r="J16" s="19">
        <v>5</v>
      </c>
      <c r="K16" s="19" t="s">
        <v>346</v>
      </c>
      <c r="L16" s="18" t="s">
        <v>305</v>
      </c>
    </row>
    <row r="17" s="10" customFormat="1" ht="30" customHeight="1" spans="1:12">
      <c r="A17" s="18">
        <f>SUBTOTAL(103,$C$6:C17)</f>
        <v>12</v>
      </c>
      <c r="B17" s="19" t="s">
        <v>171</v>
      </c>
      <c r="C17" s="9" t="s">
        <v>172</v>
      </c>
      <c r="D17" s="9" t="s">
        <v>347</v>
      </c>
      <c r="E17" s="9" t="s">
        <v>69</v>
      </c>
      <c r="F17" s="20" t="s">
        <v>70</v>
      </c>
      <c r="G17" s="9" t="s">
        <v>71</v>
      </c>
      <c r="H17" s="9">
        <v>100</v>
      </c>
      <c r="I17" s="9">
        <v>30</v>
      </c>
      <c r="J17" s="9">
        <v>70</v>
      </c>
      <c r="K17" s="9" t="s">
        <v>348</v>
      </c>
      <c r="L17" s="19" t="s">
        <v>349</v>
      </c>
    </row>
    <row r="18" s="10" customFormat="1" ht="30" customHeight="1" spans="1:12">
      <c r="A18" s="18">
        <f>SUBTOTAL(103,$C$6:C18)</f>
        <v>13</v>
      </c>
      <c r="B18" s="19" t="s">
        <v>171</v>
      </c>
      <c r="C18" s="9" t="s">
        <v>172</v>
      </c>
      <c r="D18" s="9" t="s">
        <v>350</v>
      </c>
      <c r="E18" s="9" t="s">
        <v>69</v>
      </c>
      <c r="F18" s="20" t="s">
        <v>106</v>
      </c>
      <c r="G18" s="9" t="s">
        <v>187</v>
      </c>
      <c r="H18" s="9">
        <v>20</v>
      </c>
      <c r="I18" s="9">
        <v>20</v>
      </c>
      <c r="J18" s="9">
        <v>0</v>
      </c>
      <c r="K18" s="9" t="s">
        <v>351</v>
      </c>
      <c r="L18" s="19" t="s">
        <v>352</v>
      </c>
    </row>
    <row r="19" s="10" customFormat="1" ht="42" customHeight="1" spans="1:12">
      <c r="A19" s="18">
        <f>SUBTOTAL(103,$C$6:C19)</f>
        <v>14</v>
      </c>
      <c r="B19" s="19" t="s">
        <v>171</v>
      </c>
      <c r="C19" s="9" t="s">
        <v>178</v>
      </c>
      <c r="D19" s="9" t="s">
        <v>353</v>
      </c>
      <c r="E19" s="9" t="s">
        <v>80</v>
      </c>
      <c r="F19" s="20" t="s">
        <v>81</v>
      </c>
      <c r="G19" s="9" t="s">
        <v>93</v>
      </c>
      <c r="H19" s="9">
        <v>37</v>
      </c>
      <c r="I19" s="9">
        <v>30</v>
      </c>
      <c r="J19" s="9">
        <v>7</v>
      </c>
      <c r="K19" s="9" t="s">
        <v>354</v>
      </c>
      <c r="L19" s="19" t="s">
        <v>355</v>
      </c>
    </row>
    <row r="20" s="10" customFormat="1" ht="30" customHeight="1" spans="1:12">
      <c r="A20" s="18">
        <f>SUBTOTAL(103,$C$6:C20)</f>
        <v>15</v>
      </c>
      <c r="B20" s="19" t="s">
        <v>171</v>
      </c>
      <c r="C20" s="9" t="s">
        <v>178</v>
      </c>
      <c r="D20" s="9" t="s">
        <v>356</v>
      </c>
      <c r="E20" s="9" t="s">
        <v>69</v>
      </c>
      <c r="F20" s="20" t="s">
        <v>106</v>
      </c>
      <c r="G20" s="9" t="s">
        <v>187</v>
      </c>
      <c r="H20" s="9">
        <v>20</v>
      </c>
      <c r="I20" s="9">
        <v>20</v>
      </c>
      <c r="J20" s="9">
        <v>0</v>
      </c>
      <c r="K20" s="9" t="s">
        <v>357</v>
      </c>
      <c r="L20" s="19" t="s">
        <v>358</v>
      </c>
    </row>
    <row r="21" s="10" customFormat="1" ht="30" customHeight="1" spans="1:12">
      <c r="A21" s="18">
        <f>SUBTOTAL(103,$C$6:C21)</f>
        <v>16</v>
      </c>
      <c r="B21" s="19" t="s">
        <v>171</v>
      </c>
      <c r="C21" s="9" t="s">
        <v>188</v>
      </c>
      <c r="D21" s="9" t="s">
        <v>359</v>
      </c>
      <c r="E21" s="9" t="s">
        <v>69</v>
      </c>
      <c r="F21" s="20" t="s">
        <v>106</v>
      </c>
      <c r="G21" s="9" t="s">
        <v>187</v>
      </c>
      <c r="H21" s="9">
        <v>30</v>
      </c>
      <c r="I21" s="9">
        <v>30</v>
      </c>
      <c r="J21" s="9">
        <v>0</v>
      </c>
      <c r="K21" s="9" t="s">
        <v>190</v>
      </c>
      <c r="L21" s="19" t="s">
        <v>360</v>
      </c>
    </row>
    <row r="22" s="10" customFormat="1" ht="30" customHeight="1" spans="1:12">
      <c r="A22" s="18">
        <f>SUBTOTAL(103,$C$6:C22)</f>
        <v>17</v>
      </c>
      <c r="B22" s="19" t="s">
        <v>171</v>
      </c>
      <c r="C22" s="9" t="s">
        <v>196</v>
      </c>
      <c r="D22" s="9" t="s">
        <v>361</v>
      </c>
      <c r="E22" s="9" t="s">
        <v>69</v>
      </c>
      <c r="F22" s="20" t="s">
        <v>70</v>
      </c>
      <c r="G22" s="9" t="s">
        <v>71</v>
      </c>
      <c r="H22" s="9">
        <v>10</v>
      </c>
      <c r="I22" s="9">
        <v>10</v>
      </c>
      <c r="J22" s="9">
        <v>0</v>
      </c>
      <c r="K22" s="9" t="s">
        <v>362</v>
      </c>
      <c r="L22" s="19" t="s">
        <v>349</v>
      </c>
    </row>
    <row r="23" s="10" customFormat="1" ht="30" customHeight="1" spans="1:12">
      <c r="A23" s="18">
        <f>SUBTOTAL(103,$C$6:C23)</f>
        <v>18</v>
      </c>
      <c r="B23" s="19" t="s">
        <v>171</v>
      </c>
      <c r="C23" s="9" t="s">
        <v>196</v>
      </c>
      <c r="D23" s="9" t="s">
        <v>363</v>
      </c>
      <c r="E23" s="9" t="s">
        <v>80</v>
      </c>
      <c r="F23" s="20" t="s">
        <v>81</v>
      </c>
      <c r="G23" s="9" t="s">
        <v>93</v>
      </c>
      <c r="H23" s="9">
        <v>40</v>
      </c>
      <c r="I23" s="9">
        <v>30</v>
      </c>
      <c r="J23" s="9">
        <v>10</v>
      </c>
      <c r="K23" s="9" t="s">
        <v>364</v>
      </c>
      <c r="L23" s="19" t="s">
        <v>349</v>
      </c>
    </row>
    <row r="24" s="10" customFormat="1" ht="30" customHeight="1" spans="1:12">
      <c r="A24" s="18">
        <f>SUBTOTAL(103,$C$6:C24)</f>
        <v>19</v>
      </c>
      <c r="B24" s="19" t="s">
        <v>171</v>
      </c>
      <c r="C24" s="9" t="s">
        <v>203</v>
      </c>
      <c r="D24" s="9" t="s">
        <v>204</v>
      </c>
      <c r="E24" s="9" t="s">
        <v>80</v>
      </c>
      <c r="F24" s="20" t="s">
        <v>201</v>
      </c>
      <c r="G24" s="9" t="s">
        <v>202</v>
      </c>
      <c r="H24" s="9">
        <v>50</v>
      </c>
      <c r="I24" s="9">
        <v>30</v>
      </c>
      <c r="J24" s="9">
        <v>20</v>
      </c>
      <c r="K24" s="9" t="s">
        <v>365</v>
      </c>
      <c r="L24" s="19" t="s">
        <v>360</v>
      </c>
    </row>
    <row r="25" s="10" customFormat="1" ht="40" customHeight="1" spans="1:12">
      <c r="A25" s="18">
        <f>SUBTOTAL(103,$C$6:C25)</f>
        <v>20</v>
      </c>
      <c r="B25" s="19" t="s">
        <v>171</v>
      </c>
      <c r="C25" s="9" t="s">
        <v>203</v>
      </c>
      <c r="D25" s="9" t="s">
        <v>366</v>
      </c>
      <c r="E25" s="9" t="s">
        <v>69</v>
      </c>
      <c r="F25" s="20" t="s">
        <v>106</v>
      </c>
      <c r="G25" s="9" t="s">
        <v>187</v>
      </c>
      <c r="H25" s="9">
        <v>20</v>
      </c>
      <c r="I25" s="9">
        <v>20</v>
      </c>
      <c r="J25" s="9">
        <v>0</v>
      </c>
      <c r="K25" s="9" t="s">
        <v>357</v>
      </c>
      <c r="L25" s="19" t="s">
        <v>367</v>
      </c>
    </row>
    <row r="26" s="10" customFormat="1" ht="47" customHeight="1" spans="1:12">
      <c r="A26" s="18">
        <f>SUBTOTAL(103,$C$6:C26)</f>
        <v>21</v>
      </c>
      <c r="B26" s="19" t="s">
        <v>171</v>
      </c>
      <c r="C26" s="9" t="s">
        <v>207</v>
      </c>
      <c r="D26" s="9" t="s">
        <v>368</v>
      </c>
      <c r="E26" s="9" t="s">
        <v>69</v>
      </c>
      <c r="F26" s="20" t="s">
        <v>106</v>
      </c>
      <c r="G26" s="9" t="s">
        <v>156</v>
      </c>
      <c r="H26" s="9">
        <v>500</v>
      </c>
      <c r="I26" s="9">
        <v>20</v>
      </c>
      <c r="J26" s="9">
        <v>480</v>
      </c>
      <c r="K26" s="9" t="s">
        <v>369</v>
      </c>
      <c r="L26" s="19" t="s">
        <v>370</v>
      </c>
    </row>
    <row r="27" s="10" customFormat="1" ht="30" customHeight="1" spans="1:12">
      <c r="A27" s="18">
        <f>SUBTOTAL(103,$C$6:C27)</f>
        <v>22</v>
      </c>
      <c r="B27" s="19" t="s">
        <v>171</v>
      </c>
      <c r="C27" s="9" t="s">
        <v>211</v>
      </c>
      <c r="D27" s="9" t="s">
        <v>212</v>
      </c>
      <c r="E27" s="9" t="s">
        <v>80</v>
      </c>
      <c r="F27" s="20" t="s">
        <v>201</v>
      </c>
      <c r="G27" s="9" t="s">
        <v>202</v>
      </c>
      <c r="H27" s="9">
        <v>15</v>
      </c>
      <c r="I27" s="7">
        <v>15</v>
      </c>
      <c r="J27" s="9">
        <v>0</v>
      </c>
      <c r="K27" s="9" t="s">
        <v>371</v>
      </c>
      <c r="L27" s="19" t="s">
        <v>305</v>
      </c>
    </row>
    <row r="28" s="10" customFormat="1" ht="30" customHeight="1" spans="1:12">
      <c r="A28" s="18">
        <f>SUBTOTAL(103,$C$6:C28)</f>
        <v>23</v>
      </c>
      <c r="B28" s="19" t="s">
        <v>171</v>
      </c>
      <c r="C28" s="9" t="s">
        <v>218</v>
      </c>
      <c r="D28" s="9" t="s">
        <v>219</v>
      </c>
      <c r="E28" s="9" t="s">
        <v>80</v>
      </c>
      <c r="F28" s="20" t="s">
        <v>81</v>
      </c>
      <c r="G28" s="9" t="s">
        <v>93</v>
      </c>
      <c r="H28" s="21">
        <v>52</v>
      </c>
      <c r="I28" s="21">
        <v>40</v>
      </c>
      <c r="J28" s="21">
        <v>12</v>
      </c>
      <c r="K28" s="9" t="s">
        <v>372</v>
      </c>
      <c r="L28" s="19" t="s">
        <v>373</v>
      </c>
    </row>
    <row r="29" s="10" customFormat="1" ht="30" customHeight="1" spans="1:12">
      <c r="A29" s="18">
        <f>SUBTOTAL(103,$C$6:C29)</f>
        <v>24</v>
      </c>
      <c r="B29" s="19" t="s">
        <v>171</v>
      </c>
      <c r="C29" s="9" t="s">
        <v>218</v>
      </c>
      <c r="D29" s="9" t="s">
        <v>374</v>
      </c>
      <c r="E29" s="9" t="s">
        <v>69</v>
      </c>
      <c r="F29" s="20" t="s">
        <v>106</v>
      </c>
      <c r="G29" s="9" t="s">
        <v>375</v>
      </c>
      <c r="H29" s="9">
        <v>30</v>
      </c>
      <c r="I29" s="9">
        <v>20</v>
      </c>
      <c r="J29" s="9">
        <v>10</v>
      </c>
      <c r="K29" s="9" t="s">
        <v>376</v>
      </c>
      <c r="L29" s="19" t="s">
        <v>377</v>
      </c>
    </row>
    <row r="30" s="10" customFormat="1" ht="30" customHeight="1" spans="1:12">
      <c r="A30" s="18">
        <f>SUBTOTAL(103,$C$6:C30)</f>
        <v>25</v>
      </c>
      <c r="B30" s="19" t="s">
        <v>171</v>
      </c>
      <c r="C30" s="9" t="s">
        <v>221</v>
      </c>
      <c r="D30" s="9" t="s">
        <v>378</v>
      </c>
      <c r="E30" s="9" t="s">
        <v>80</v>
      </c>
      <c r="F30" s="20" t="s">
        <v>81</v>
      </c>
      <c r="G30" s="9" t="s">
        <v>93</v>
      </c>
      <c r="H30" s="9">
        <v>25</v>
      </c>
      <c r="I30" s="9">
        <v>25</v>
      </c>
      <c r="J30" s="9">
        <v>0</v>
      </c>
      <c r="K30" s="9" t="s">
        <v>379</v>
      </c>
      <c r="L30" s="19" t="s">
        <v>380</v>
      </c>
    </row>
    <row r="31" s="10" customFormat="1" ht="30" customHeight="1" spans="1:12">
      <c r="A31" s="18">
        <f>SUBTOTAL(103,$C$6:C31)</f>
        <v>26</v>
      </c>
      <c r="B31" s="19" t="s">
        <v>171</v>
      </c>
      <c r="C31" s="9" t="s">
        <v>221</v>
      </c>
      <c r="D31" s="9" t="s">
        <v>381</v>
      </c>
      <c r="E31" s="9" t="s">
        <v>69</v>
      </c>
      <c r="F31" s="20" t="s">
        <v>106</v>
      </c>
      <c r="G31" s="9" t="s">
        <v>375</v>
      </c>
      <c r="H31" s="9">
        <v>20</v>
      </c>
      <c r="I31" s="9">
        <v>20</v>
      </c>
      <c r="J31" s="9">
        <v>0</v>
      </c>
      <c r="K31" s="9" t="s">
        <v>382</v>
      </c>
      <c r="L31" s="19" t="s">
        <v>383</v>
      </c>
    </row>
    <row r="32" ht="30" customHeight="1" spans="1:12">
      <c r="A32" s="18">
        <f>SUBTOTAL(103,$C$6:C32)</f>
        <v>27</v>
      </c>
      <c r="B32" s="9" t="s">
        <v>72</v>
      </c>
      <c r="C32" s="9" t="s">
        <v>83</v>
      </c>
      <c r="D32" s="9" t="s">
        <v>384</v>
      </c>
      <c r="E32" s="9" t="s">
        <v>80</v>
      </c>
      <c r="F32" s="20" t="s">
        <v>81</v>
      </c>
      <c r="G32" s="20" t="s">
        <v>93</v>
      </c>
      <c r="H32" s="9">
        <v>32</v>
      </c>
      <c r="I32" s="9">
        <v>30</v>
      </c>
      <c r="J32" s="9">
        <v>2</v>
      </c>
      <c r="K32" s="9" t="s">
        <v>385</v>
      </c>
      <c r="L32" s="9" t="s">
        <v>386</v>
      </c>
    </row>
    <row r="33" ht="30" customHeight="1" spans="1:12">
      <c r="A33" s="18">
        <f>SUBTOTAL(103,$C$6:C33)</f>
        <v>28</v>
      </c>
      <c r="B33" s="9" t="s">
        <v>72</v>
      </c>
      <c r="C33" s="9" t="s">
        <v>94</v>
      </c>
      <c r="D33" s="9" t="s">
        <v>387</v>
      </c>
      <c r="E33" s="9" t="s">
        <v>80</v>
      </c>
      <c r="F33" s="20" t="s">
        <v>81</v>
      </c>
      <c r="G33" s="20" t="s">
        <v>93</v>
      </c>
      <c r="H33" s="9">
        <v>30</v>
      </c>
      <c r="I33" s="9">
        <v>30</v>
      </c>
      <c r="J33" s="9">
        <v>0</v>
      </c>
      <c r="K33" s="9" t="s">
        <v>388</v>
      </c>
      <c r="L33" s="9" t="s">
        <v>386</v>
      </c>
    </row>
    <row r="34" ht="30" customHeight="1" spans="1:12">
      <c r="A34" s="18">
        <f>SUBTOTAL(103,$C$6:C34)</f>
        <v>29</v>
      </c>
      <c r="B34" s="9" t="s">
        <v>72</v>
      </c>
      <c r="C34" s="9" t="s">
        <v>102</v>
      </c>
      <c r="D34" s="9" t="s">
        <v>389</v>
      </c>
      <c r="E34" s="9" t="s">
        <v>69</v>
      </c>
      <c r="F34" s="20" t="s">
        <v>106</v>
      </c>
      <c r="G34" s="20" t="s">
        <v>107</v>
      </c>
      <c r="H34" s="9">
        <v>40</v>
      </c>
      <c r="I34" s="9">
        <v>25</v>
      </c>
      <c r="J34" s="9">
        <v>15</v>
      </c>
      <c r="K34" s="9" t="s">
        <v>390</v>
      </c>
      <c r="L34" s="9" t="s">
        <v>386</v>
      </c>
    </row>
    <row r="35" ht="30" customHeight="1" spans="1:12">
      <c r="A35" s="18">
        <f>SUBTOTAL(103,$C$6:C35)</f>
        <v>30</v>
      </c>
      <c r="B35" s="9" t="s">
        <v>72</v>
      </c>
      <c r="C35" s="9" t="s">
        <v>112</v>
      </c>
      <c r="D35" s="9" t="s">
        <v>391</v>
      </c>
      <c r="E35" s="9" t="s">
        <v>69</v>
      </c>
      <c r="F35" s="20" t="s">
        <v>70</v>
      </c>
      <c r="G35" s="20" t="s">
        <v>71</v>
      </c>
      <c r="H35" s="9">
        <v>48</v>
      </c>
      <c r="I35" s="9">
        <v>25</v>
      </c>
      <c r="J35" s="9">
        <v>23</v>
      </c>
      <c r="K35" s="9" t="s">
        <v>392</v>
      </c>
      <c r="L35" s="9" t="s">
        <v>393</v>
      </c>
    </row>
    <row r="36" ht="30" customHeight="1" spans="1:12">
      <c r="A36" s="18">
        <f>SUBTOTAL(103,$C$6:C36)</f>
        <v>31</v>
      </c>
      <c r="B36" s="9" t="s">
        <v>72</v>
      </c>
      <c r="C36" s="9" t="s">
        <v>112</v>
      </c>
      <c r="D36" s="9" t="s">
        <v>394</v>
      </c>
      <c r="E36" s="9" t="s">
        <v>69</v>
      </c>
      <c r="F36" s="20" t="s">
        <v>106</v>
      </c>
      <c r="G36" s="20" t="s">
        <v>107</v>
      </c>
      <c r="H36" s="9">
        <v>25</v>
      </c>
      <c r="I36" s="9">
        <v>25</v>
      </c>
      <c r="J36" s="9">
        <v>0</v>
      </c>
      <c r="K36" s="9" t="s">
        <v>395</v>
      </c>
      <c r="L36" s="9" t="s">
        <v>386</v>
      </c>
    </row>
    <row r="37" ht="30" customHeight="1" spans="1:12">
      <c r="A37" s="18">
        <f>SUBTOTAL(103,$C$6:C37)</f>
        <v>32</v>
      </c>
      <c r="B37" s="9" t="s">
        <v>72</v>
      </c>
      <c r="C37" s="9" t="s">
        <v>117</v>
      </c>
      <c r="D37" s="9" t="s">
        <v>396</v>
      </c>
      <c r="E37" s="9" t="s">
        <v>69</v>
      </c>
      <c r="F37" s="20" t="s">
        <v>70</v>
      </c>
      <c r="G37" s="20" t="s">
        <v>71</v>
      </c>
      <c r="H37" s="9">
        <v>22</v>
      </c>
      <c r="I37" s="9">
        <v>20</v>
      </c>
      <c r="J37" s="9">
        <v>2</v>
      </c>
      <c r="K37" s="9" t="s">
        <v>397</v>
      </c>
      <c r="L37" s="9" t="s">
        <v>393</v>
      </c>
    </row>
    <row r="38" ht="30" customHeight="1" spans="1:12">
      <c r="A38" s="18">
        <f>SUBTOTAL(103,$C$6:C38)</f>
        <v>33</v>
      </c>
      <c r="B38" s="9" t="s">
        <v>72</v>
      </c>
      <c r="C38" s="9" t="s">
        <v>117</v>
      </c>
      <c r="D38" s="9" t="s">
        <v>398</v>
      </c>
      <c r="E38" s="9" t="s">
        <v>69</v>
      </c>
      <c r="F38" s="20" t="s">
        <v>106</v>
      </c>
      <c r="G38" s="20" t="s">
        <v>107</v>
      </c>
      <c r="H38" s="9">
        <v>30</v>
      </c>
      <c r="I38" s="9">
        <v>20</v>
      </c>
      <c r="J38" s="9">
        <v>10</v>
      </c>
      <c r="K38" s="9" t="s">
        <v>399</v>
      </c>
      <c r="L38" s="9" t="s">
        <v>386</v>
      </c>
    </row>
    <row r="39" ht="30" customHeight="1" spans="1:12">
      <c r="A39" s="18">
        <f>SUBTOTAL(103,$C$6:C39)</f>
        <v>34</v>
      </c>
      <c r="B39" s="9" t="s">
        <v>72</v>
      </c>
      <c r="C39" s="9" t="s">
        <v>117</v>
      </c>
      <c r="D39" s="9" t="s">
        <v>400</v>
      </c>
      <c r="E39" s="9" t="s">
        <v>80</v>
      </c>
      <c r="F39" s="20" t="s">
        <v>201</v>
      </c>
      <c r="G39" s="20" t="s">
        <v>202</v>
      </c>
      <c r="H39" s="9">
        <v>25</v>
      </c>
      <c r="I39" s="9">
        <v>20</v>
      </c>
      <c r="J39" s="9">
        <v>5</v>
      </c>
      <c r="K39" s="9" t="s">
        <v>401</v>
      </c>
      <c r="L39" s="9" t="s">
        <v>386</v>
      </c>
    </row>
  </sheetData>
  <mergeCells count="16">
    <mergeCell ref="A1:L1"/>
    <mergeCell ref="E2:G2"/>
    <mergeCell ref="I2:J2"/>
    <mergeCell ref="A5:L5"/>
    <mergeCell ref="A2:A4"/>
    <mergeCell ref="B2:B4"/>
    <mergeCell ref="C2:C4"/>
    <mergeCell ref="D2:D4"/>
    <mergeCell ref="E3:E4"/>
    <mergeCell ref="F3:F4"/>
    <mergeCell ref="G3:G4"/>
    <mergeCell ref="H2:H4"/>
    <mergeCell ref="I3:I4"/>
    <mergeCell ref="J3:J4"/>
    <mergeCell ref="K2:K4"/>
    <mergeCell ref="L2:L4"/>
  </mergeCells>
  <pageMargins left="0.751388888888889" right="0.751388888888889" top="1" bottom="1" header="0.5" footer="0.5"/>
  <pageSetup paperSize="9" scale="87"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tabSelected="1" workbookViewId="0">
      <selection activeCell="U6" sqref="U6"/>
    </sheetView>
  </sheetViews>
  <sheetFormatPr defaultColWidth="9" defaultRowHeight="13.5" outlineLevelRow="7"/>
  <cols>
    <col min="1" max="3" width="6.875" customWidth="1"/>
    <col min="5" max="7" width="6.625" customWidth="1"/>
    <col min="8" max="10" width="7.25" customWidth="1"/>
    <col min="11" max="18" width="7.125" customWidth="1"/>
  </cols>
  <sheetData>
    <row r="1" s="1" customFormat="1" ht="39" customHeight="1" spans="1:18">
      <c r="A1" s="3" t="s">
        <v>402</v>
      </c>
      <c r="B1" s="4"/>
      <c r="C1" s="4"/>
      <c r="D1" s="4"/>
      <c r="E1" s="4"/>
      <c r="F1" s="4"/>
      <c r="G1" s="4"/>
      <c r="H1" s="4"/>
      <c r="I1" s="4"/>
      <c r="J1" s="4"/>
      <c r="K1" s="4"/>
      <c r="L1" s="4"/>
      <c r="M1" s="4"/>
      <c r="N1" s="4"/>
      <c r="O1" s="4"/>
      <c r="P1" s="4"/>
      <c r="Q1" s="4"/>
      <c r="R1" s="4"/>
    </row>
    <row r="2" s="1" customFormat="1" ht="56" customHeight="1" spans="1:18">
      <c r="A2" s="5" t="s">
        <v>2</v>
      </c>
      <c r="B2" s="5" t="s">
        <v>51</v>
      </c>
      <c r="C2" s="5" t="s">
        <v>52</v>
      </c>
      <c r="D2" s="5" t="s">
        <v>53</v>
      </c>
      <c r="E2" s="5" t="s">
        <v>50</v>
      </c>
      <c r="F2" s="5"/>
      <c r="G2" s="5"/>
      <c r="H2" s="5" t="s">
        <v>55</v>
      </c>
      <c r="I2" s="5" t="s">
        <v>56</v>
      </c>
      <c r="J2" s="5"/>
      <c r="K2" s="5" t="s">
        <v>57</v>
      </c>
      <c r="L2" s="5" t="s">
        <v>58</v>
      </c>
      <c r="M2" s="5" t="s">
        <v>65</v>
      </c>
      <c r="N2" s="5" t="s">
        <v>9</v>
      </c>
      <c r="O2" s="5"/>
      <c r="P2" s="5" t="s">
        <v>59</v>
      </c>
      <c r="Q2" s="5" t="s">
        <v>60</v>
      </c>
      <c r="R2" s="5" t="s">
        <v>7</v>
      </c>
    </row>
    <row r="3" s="1" customFormat="1" ht="56" customHeight="1" spans="1:18">
      <c r="A3" s="5"/>
      <c r="B3" s="5"/>
      <c r="C3" s="5"/>
      <c r="D3" s="5"/>
      <c r="E3" s="5" t="s">
        <v>3</v>
      </c>
      <c r="F3" s="5" t="s">
        <v>61</v>
      </c>
      <c r="G3" s="5" t="s">
        <v>403</v>
      </c>
      <c r="H3" s="5"/>
      <c r="I3" s="5" t="s">
        <v>63</v>
      </c>
      <c r="J3" s="5" t="s">
        <v>64</v>
      </c>
      <c r="K3" s="5"/>
      <c r="L3" s="5"/>
      <c r="M3" s="5"/>
      <c r="N3" s="5" t="s">
        <v>67</v>
      </c>
      <c r="O3" s="5" t="s">
        <v>68</v>
      </c>
      <c r="P3" s="5"/>
      <c r="Q3" s="5"/>
      <c r="R3" s="5"/>
    </row>
    <row r="4" s="2" customFormat="1" ht="40" customHeight="1" spans="1:18">
      <c r="A4" s="5">
        <v>1</v>
      </c>
      <c r="B4" s="6" t="s">
        <v>72</v>
      </c>
      <c r="C4" s="6" t="s">
        <v>73</v>
      </c>
      <c r="D4" s="5" t="s">
        <v>404</v>
      </c>
      <c r="E4" s="6" t="s">
        <v>80</v>
      </c>
      <c r="F4" s="6" t="s">
        <v>81</v>
      </c>
      <c r="G4" s="6" t="s">
        <v>93</v>
      </c>
      <c r="H4" s="5"/>
      <c r="I4" s="9">
        <v>2023.01</v>
      </c>
      <c r="J4" s="9">
        <v>2023.12</v>
      </c>
      <c r="K4" s="5"/>
      <c r="L4" s="5"/>
      <c r="M4" s="5">
        <v>20</v>
      </c>
      <c r="N4" s="5">
        <v>20</v>
      </c>
      <c r="O4" s="5"/>
      <c r="P4" s="9"/>
      <c r="Q4" s="9"/>
      <c r="R4" s="5" t="s">
        <v>405</v>
      </c>
    </row>
    <row r="5" s="2" customFormat="1" ht="40" customHeight="1" spans="1:18">
      <c r="A5" s="5"/>
      <c r="B5" s="7"/>
      <c r="C5" s="7"/>
      <c r="D5" s="5"/>
      <c r="E5" s="7"/>
      <c r="F5" s="7"/>
      <c r="G5" s="7"/>
      <c r="H5" s="5"/>
      <c r="I5" s="5">
        <v>2023.05</v>
      </c>
      <c r="J5" s="5">
        <v>2023.08</v>
      </c>
      <c r="K5" s="5"/>
      <c r="L5" s="5"/>
      <c r="M5" s="5">
        <v>15</v>
      </c>
      <c r="N5" s="5">
        <v>15</v>
      </c>
      <c r="O5" s="5"/>
      <c r="P5" s="9"/>
      <c r="Q5" s="9"/>
      <c r="R5" s="5" t="s">
        <v>406</v>
      </c>
    </row>
    <row r="6" s="2" customFormat="1" ht="40" customHeight="1" spans="1:18">
      <c r="A6" s="5">
        <v>2</v>
      </c>
      <c r="B6" s="6" t="s">
        <v>72</v>
      </c>
      <c r="C6" s="6" t="s">
        <v>127</v>
      </c>
      <c r="D6" s="5" t="s">
        <v>407</v>
      </c>
      <c r="E6" s="6" t="s">
        <v>69</v>
      </c>
      <c r="F6" s="6" t="s">
        <v>70</v>
      </c>
      <c r="G6" s="6" t="s">
        <v>71</v>
      </c>
      <c r="H6" s="5"/>
      <c r="I6" s="9">
        <v>2023.6</v>
      </c>
      <c r="J6" s="9"/>
      <c r="K6" s="5"/>
      <c r="L6" s="5"/>
      <c r="M6" s="9">
        <v>45</v>
      </c>
      <c r="N6" s="9">
        <v>38</v>
      </c>
      <c r="O6" s="9">
        <v>7</v>
      </c>
      <c r="P6" s="5"/>
      <c r="Q6" s="5"/>
      <c r="R6" s="5" t="s">
        <v>405</v>
      </c>
    </row>
    <row r="7" s="2" customFormat="1" ht="40" customHeight="1" spans="1:18">
      <c r="A7" s="5"/>
      <c r="B7" s="7"/>
      <c r="C7" s="7"/>
      <c r="D7" s="5"/>
      <c r="E7" s="7"/>
      <c r="F7" s="7"/>
      <c r="G7" s="7"/>
      <c r="H7" s="5"/>
      <c r="I7" s="9">
        <v>2023.8</v>
      </c>
      <c r="J7" s="9"/>
      <c r="K7" s="5"/>
      <c r="L7" s="5"/>
      <c r="M7" s="9">
        <v>31</v>
      </c>
      <c r="N7" s="9">
        <v>19</v>
      </c>
      <c r="O7" s="9">
        <v>12</v>
      </c>
      <c r="P7" s="5"/>
      <c r="Q7" s="5"/>
      <c r="R7" s="5" t="s">
        <v>406</v>
      </c>
    </row>
    <row r="8" s="1" customFormat="1" ht="33" customHeight="1" spans="1:18">
      <c r="A8" s="8" t="s">
        <v>408</v>
      </c>
      <c r="B8" s="8"/>
      <c r="C8" s="8"/>
      <c r="D8" s="8"/>
      <c r="E8" s="8"/>
      <c r="F8" s="8"/>
      <c r="G8" s="8"/>
      <c r="H8" s="8"/>
      <c r="I8" s="8"/>
      <c r="J8" s="8"/>
      <c r="K8" s="8"/>
      <c r="L8" s="8"/>
      <c r="M8" s="8"/>
      <c r="N8" s="8"/>
      <c r="O8" s="8"/>
      <c r="P8" s="8"/>
      <c r="Q8" s="8"/>
      <c r="R8" s="8"/>
    </row>
  </sheetData>
  <mergeCells count="30">
    <mergeCell ref="A1:R1"/>
    <mergeCell ref="E2:G2"/>
    <mergeCell ref="I2:J2"/>
    <mergeCell ref="N2:O2"/>
    <mergeCell ref="A8:R8"/>
    <mergeCell ref="A2:A3"/>
    <mergeCell ref="A4:A5"/>
    <mergeCell ref="A6:A7"/>
    <mergeCell ref="B2:B3"/>
    <mergeCell ref="B4:B5"/>
    <mergeCell ref="B6:B7"/>
    <mergeCell ref="C2:C3"/>
    <mergeCell ref="C4:C5"/>
    <mergeCell ref="C6:C7"/>
    <mergeCell ref="D2:D3"/>
    <mergeCell ref="D4:D5"/>
    <mergeCell ref="D6:D7"/>
    <mergeCell ref="E4:E5"/>
    <mergeCell ref="E6:E7"/>
    <mergeCell ref="F4:F5"/>
    <mergeCell ref="F6:F7"/>
    <mergeCell ref="G4:G5"/>
    <mergeCell ref="G6:G7"/>
    <mergeCell ref="H2:H3"/>
    <mergeCell ref="K2:K3"/>
    <mergeCell ref="L2:L3"/>
    <mergeCell ref="M2:M3"/>
    <mergeCell ref="P2:P3"/>
    <mergeCell ref="Q2:Q3"/>
    <mergeCell ref="R2:R3"/>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分类汇总表（新增）</vt:lpstr>
      <vt:lpstr>新增入库</vt:lpstr>
      <vt:lpstr>分类汇总表（减少）</vt:lpstr>
      <vt:lpstr>减少入库</vt:lpstr>
      <vt:lpstr>关键信息调整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绿洲13548915607</cp:lastModifiedBy>
  <dcterms:created xsi:type="dcterms:W3CDTF">2023-08-25T01:28:00Z</dcterms:created>
  <dcterms:modified xsi:type="dcterms:W3CDTF">2023-12-25T04:53:22Z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8F8F085D99EC4D14974F30A86BAADFB9_11</vt:lpwstr>
  </property>
  <property fmtid="{D5CDD505-2E9C-101B-9397-08002B2CF9AE}" pid="3" name="KSOProductBuildVer">
    <vt:lpwstr>2052-12.1.0.16120</vt:lpwstr>
  </property>
</Properties>
</file>