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97" activeTab="2"/>
  </bookViews>
  <sheets>
    <sheet name="公益性项目资产明细表" sheetId="6" r:id="rId1"/>
    <sheet name="经营性项目资产明细表" sheetId="7" r:id="rId2"/>
    <sheet name="到户类项目资产明细表" sheetId="8" r:id="rId3"/>
  </sheets>
  <definedNames>
    <definedName name="_xlnm.Print_Titles" localSheetId="0">公益性项目资产明细表!$1:$2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<sst xmlns="http://schemas.openxmlformats.org/spreadsheetml/2006/main" count="595" uniqueCount="167">
  <si>
    <t>屈原管理区公益性项目资产明细表</t>
  </si>
  <si>
    <t>序号</t>
  </si>
  <si>
    <t>村（社区）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</si>
  <si>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</si>
  <si>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</si>
  <si>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</si>
  <si>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</si>
  <si>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</si>
  <si>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</si>
  <si>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</si>
  <si>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</si>
  <si>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</si>
  <si>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</si>
  <si>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</si>
  <si>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</si>
  <si>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</si>
  <si>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</si>
  <si>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</si>
  <si>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</si>
  <si>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</si>
  <si>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</si>
  <si>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</si>
  <si>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</si>
  <si>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</si>
  <si>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</si>
  <si>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</si>
  <si>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</si>
  <si>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荷花村</t>
  </si>
  <si>
    <t>营田镇荷花村自来水管网重建</t>
  </si>
  <si>
    <t>荷花村荷花片自来水管网</t>
  </si>
  <si>
    <t>条</t>
  </si>
  <si>
    <t>2023年度</t>
  </si>
  <si>
    <t>荷花村荷花片</t>
  </si>
  <si>
    <t>在用</t>
  </si>
  <si>
    <t>集体资产</t>
  </si>
  <si>
    <t>公益性资产</t>
  </si>
  <si>
    <t>固定资产</t>
  </si>
  <si>
    <t>房屋及建筑类</t>
  </si>
  <si>
    <t>村级</t>
  </si>
  <si>
    <t>2024.1.29</t>
  </si>
  <si>
    <t>杨彪</t>
  </si>
  <si>
    <t>营田镇</t>
  </si>
  <si>
    <t>营田镇荷花村钓鱼台产业路</t>
  </si>
  <si>
    <t>荷花村钓鱼台产业路</t>
  </si>
  <si>
    <t>三洲村</t>
  </si>
  <si>
    <t>营田镇三洲村道路提质改造工程</t>
  </si>
  <si>
    <t>三洲村玉湖片道路</t>
  </si>
  <si>
    <t>三洲村玉湖片</t>
  </si>
  <si>
    <t>姜国亮</t>
  </si>
  <si>
    <t>义南村</t>
  </si>
  <si>
    <t>营田镇义南村产业路硬化建设</t>
  </si>
  <si>
    <t>义南村义南片产业道路</t>
  </si>
  <si>
    <t>义南村义南片</t>
  </si>
  <si>
    <t>刘彬</t>
  </si>
  <si>
    <t>古罗城村</t>
  </si>
  <si>
    <t>古罗城村永兴片渠道建设</t>
  </si>
  <si>
    <t>渠道</t>
  </si>
  <si>
    <t>2023年</t>
  </si>
  <si>
    <t>河市镇</t>
  </si>
  <si>
    <t>道路基础设施</t>
  </si>
  <si>
    <t>村集体</t>
  </si>
  <si>
    <t>2024.1.30</t>
  </si>
  <si>
    <t>湛五军</t>
  </si>
  <si>
    <t>乡村振兴局</t>
  </si>
  <si>
    <t>河市镇古罗城村星湖片渠道建设</t>
  </si>
  <si>
    <t>产业基础设施</t>
  </si>
  <si>
    <t>莲芙村</t>
  </si>
  <si>
    <t>莲芙村产业路建设</t>
  </si>
  <si>
    <t>道路</t>
  </si>
  <si>
    <t>湛正才</t>
  </si>
  <si>
    <t>河市镇莲芙村电排维修项目</t>
  </si>
  <si>
    <t>电排</t>
  </si>
  <si>
    <t>座</t>
  </si>
  <si>
    <t>大湾村</t>
  </si>
  <si>
    <t>大湾村道路建设工程</t>
  </si>
  <si>
    <t>何异</t>
  </si>
  <si>
    <t>幸福村</t>
  </si>
  <si>
    <t>幸福村洋湖片产业路建设</t>
  </si>
  <si>
    <t>孟新明</t>
  </si>
  <si>
    <t>金兴村</t>
  </si>
  <si>
    <t>金兴村渠道维修工程</t>
  </si>
  <si>
    <t>朱新明</t>
  </si>
  <si>
    <t>河市镇金兴村万兴片产业路建设</t>
  </si>
  <si>
    <t>三和村</t>
  </si>
  <si>
    <t>河市镇三和村产业路建设项目</t>
  </si>
  <si>
    <t>黄文志</t>
  </si>
  <si>
    <t>河市镇三和村芈月桥建设项目</t>
  </si>
  <si>
    <t>桥</t>
  </si>
  <si>
    <t>三江村</t>
  </si>
  <si>
    <t>河市镇三江村排污沟建设</t>
  </si>
  <si>
    <t>沟渠</t>
  </si>
  <si>
    <t>李炎江</t>
  </si>
  <si>
    <t>金洲村</t>
  </si>
  <si>
    <t>河市镇金洲村黄金片沟渠污水治理</t>
  </si>
  <si>
    <t>翁哲</t>
  </si>
  <si>
    <t>河夹塘社区</t>
  </si>
  <si>
    <t>河市镇河夹塘社区农科站排渠建设</t>
  </si>
  <si>
    <t>排渠</t>
  </si>
  <si>
    <t>曹亮</t>
  </si>
  <si>
    <t>荞麦湖村</t>
  </si>
  <si>
    <t>荞麦湖村渠道维修项目</t>
  </si>
  <si>
    <t>荞麦湖村渠道</t>
  </si>
  <si>
    <t>2024.2.1</t>
  </si>
  <si>
    <t>邓彪</t>
  </si>
  <si>
    <t>凤凰乡</t>
  </si>
  <si>
    <t>东干村</t>
  </si>
  <si>
    <t>东干村灌溉机埠增容提质项目（汨江片）</t>
  </si>
  <si>
    <t>东干村汨江片电排</t>
  </si>
  <si>
    <t>青港村</t>
  </si>
  <si>
    <t>廖亮群</t>
  </si>
  <si>
    <t>凤凰村</t>
  </si>
  <si>
    <t>凤凰村凤凰片产业路建设项目</t>
  </si>
  <si>
    <t>凤凰村凤凰片产业路</t>
  </si>
  <si>
    <t>横港村</t>
  </si>
  <si>
    <t>胡进</t>
  </si>
  <si>
    <t>琴棋村</t>
  </si>
  <si>
    <t>琴棋村三星片下水道项目</t>
  </si>
  <si>
    <t>琴棋村三星片下水道</t>
  </si>
  <si>
    <t>戴波峰</t>
  </si>
  <si>
    <t>磊石村</t>
  </si>
  <si>
    <t>凤凰乡磊石村生态农场产业基地合作项目</t>
  </si>
  <si>
    <t>磊石村生态农场渠道</t>
  </si>
  <si>
    <t>王正其</t>
  </si>
  <si>
    <t>荷花村、河夹塘、平安村、古罗城村、幸福村、三和村、莲芙村、金兴村、三江村、新洲村、大湾村、金洲村、河泊潭村、青港村、东干村、凤凰村</t>
  </si>
  <si>
    <t>恢复农村小水源蓄水能力</t>
  </si>
  <si>
    <t>50口山塘</t>
  </si>
  <si>
    <t>口</t>
  </si>
  <si>
    <t>屈原管理区营田镇、凤凰乡、河市镇</t>
  </si>
  <si>
    <t xml:space="preserve">固定资产 </t>
  </si>
  <si>
    <t>杨彪、曹亮、何飞跃、湛五军、孟新明、黄文志、湛正才、朱新明、李炎忠、余正和、何异、翁哲、胡进、谢彪、廖亮群、曹池辉</t>
  </si>
  <si>
    <t>屈原水利局</t>
  </si>
  <si>
    <t>河泊潭村、东干村、大湾村、平安村</t>
  </si>
  <si>
    <t>提升山上经济作物灌溉水源保障项目</t>
  </si>
  <si>
    <t>6口山塘</t>
  </si>
  <si>
    <t>屈原管理区凤凰乡、河市镇</t>
  </si>
  <si>
    <t>谢彪、廖亮群、何异、何飞跃</t>
  </si>
  <si>
    <t>屈原管理区经营性项目资产明细表</t>
  </si>
  <si>
    <r>
      <rPr>
        <sz val="12"/>
        <color theme="1"/>
        <rFont val="仿宋_GB2312"/>
        <charset val="134"/>
      </rPr>
      <t>资产台账管理人：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单位：万元</t>
    </r>
  </si>
  <si>
    <t>新洲村</t>
  </si>
  <si>
    <t>屈原绿色种养循环产业（水牛养殖）集体经济项目</t>
  </si>
  <si>
    <t>股份</t>
  </si>
  <si>
    <t>个</t>
  </si>
  <si>
    <t>经营性资产</t>
  </si>
  <si>
    <t>权益类资产</t>
  </si>
  <si>
    <t>货币</t>
  </si>
  <si>
    <t>余正和</t>
  </si>
  <si>
    <t>人民币（磊石村生态农场产业基地合作项目）</t>
  </si>
  <si>
    <t>屈原区</t>
  </si>
  <si>
    <t>农业农村局产业融合项目</t>
  </si>
  <si>
    <t>产业融合</t>
  </si>
  <si>
    <t>台</t>
  </si>
  <si>
    <t>湖南荞府堂实业有限公司、岳阳市天之韵食品有限公司</t>
  </si>
  <si>
    <t>加工线设备</t>
  </si>
  <si>
    <t>合作社法人代表</t>
  </si>
  <si>
    <t>农业农村局</t>
  </si>
  <si>
    <t>农产品产地保鲜冷藏建设项目</t>
  </si>
  <si>
    <t>农产品产地保鲜冷藏建设</t>
  </si>
  <si>
    <t>岳阳市屈原管理区阳星家庭农场、岳阳市屈原管理区我农种业专业合作社、岳阳市屈原管理区鸿运水稻种植专业合作社</t>
  </si>
  <si>
    <t>冷库设备</t>
  </si>
  <si>
    <t>屈原管理区到户类项目资产明细表</t>
  </si>
  <si>
    <r>
      <rPr>
        <sz val="14"/>
        <color theme="1"/>
        <rFont val="仿宋_GB2312"/>
        <charset val="134"/>
      </rPr>
      <t>资产台账管理人：</t>
    </r>
    <r>
      <rPr>
        <sz val="14"/>
        <color theme="1"/>
        <rFont val="Times New Roman"/>
        <charset val="134"/>
      </rPr>
      <t xml:space="preserve">                                                     </t>
    </r>
    <r>
      <rPr>
        <sz val="14"/>
        <color theme="1"/>
        <rFont val="仿宋_GB2312"/>
        <charset val="134"/>
      </rPr>
      <t>单位：万元</t>
    </r>
  </si>
  <si>
    <t>屈原管理区2023年农村厕所革命</t>
  </si>
  <si>
    <t>三格化粪池</t>
  </si>
  <si>
    <t>到户类资产</t>
  </si>
  <si>
    <t>到户资产</t>
  </si>
  <si>
    <t>其他财产类</t>
  </si>
  <si>
    <t>农户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</si>
</sst>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</font>
    <font>
      <sz val="9"/>
      <color theme="1"/>
      <name val="Times New Roman"/>
      <charset val="134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仿宋_GB2312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58" fontId="1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7"/>
  <sheetViews>
    <sheetView topLeftCell="A17" workbookViewId="0">
      <selection activeCell="A3" sqref="A3:Z26"/>
    </sheetView>
  </sheetViews>
  <sheetFormatPr defaultColWidth="9" defaultRowHeight="13.5"/>
  <cols>
    <col min="1" max="1" width="3.75" customWidth="1"/>
    <col min="3" max="3" width="16.5" customWidth="1"/>
    <col min="4" max="4" width="7.75" customWidth="1"/>
    <col min="5" max="5" width="18.75" customWidth="1"/>
    <col min="6" max="7" width="4.25" customWidth="1"/>
    <col min="9" max="9" width="9.375" customWidth="1"/>
    <col min="10" max="10" width="9.125" customWidth="1"/>
    <col min="14" max="14" width="6.75" customWidth="1"/>
    <col min="22" max="22" width="13.5" customWidth="1"/>
  </cols>
  <sheetData>
    <row r="1" ht="45" customHeight="1" spans="1:2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51" customHeight="1" spans="1:2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3" t="s">
        <v>19</v>
      </c>
      <c r="T2" s="13" t="s">
        <v>20</v>
      </c>
      <c r="U2" s="13" t="s">
        <v>21</v>
      </c>
      <c r="V2" s="13" t="s">
        <v>22</v>
      </c>
      <c r="W2" s="13" t="s">
        <v>23</v>
      </c>
      <c r="X2" s="13" t="s">
        <v>24</v>
      </c>
      <c r="Y2" s="13" t="s">
        <v>25</v>
      </c>
      <c r="Z2" s="13" t="s">
        <v>26</v>
      </c>
    </row>
    <row r="3" s="1" customFormat="1" ht="35" customHeight="1" spans="1:26">
      <c r="A3" s="14">
        <v>1</v>
      </c>
      <c r="B3" s="20" t="s">
        <v>27</v>
      </c>
      <c r="C3" s="25" t="s">
        <v>28</v>
      </c>
      <c r="D3" s="26">
        <v>15</v>
      </c>
      <c r="E3" s="25" t="s">
        <v>29</v>
      </c>
      <c r="F3" s="27">
        <v>1</v>
      </c>
      <c r="G3" s="27" t="s">
        <v>30</v>
      </c>
      <c r="H3" s="27" t="s">
        <v>31</v>
      </c>
      <c r="I3" s="26">
        <v>15</v>
      </c>
      <c r="J3" s="25">
        <f t="shared" ref="J3:J19" si="0">I3*0.8</f>
        <v>12</v>
      </c>
      <c r="K3" s="25" t="s">
        <v>32</v>
      </c>
      <c r="L3" s="25" t="s">
        <v>27</v>
      </c>
      <c r="M3" s="25" t="s">
        <v>33</v>
      </c>
      <c r="N3" s="25"/>
      <c r="O3" s="27" t="s">
        <v>34</v>
      </c>
      <c r="P3" s="27" t="s">
        <v>35</v>
      </c>
      <c r="Q3" s="27" t="s">
        <v>36</v>
      </c>
      <c r="R3" s="27" t="s">
        <v>37</v>
      </c>
      <c r="S3" s="27" t="s">
        <v>38</v>
      </c>
      <c r="T3" s="25" t="s">
        <v>27</v>
      </c>
      <c r="U3" s="25">
        <v>12</v>
      </c>
      <c r="V3" s="27" t="s">
        <v>39</v>
      </c>
      <c r="W3" s="25" t="s">
        <v>27</v>
      </c>
      <c r="X3" s="27" t="s">
        <v>40</v>
      </c>
      <c r="Y3" s="27" t="s">
        <v>41</v>
      </c>
      <c r="Z3" s="25"/>
    </row>
    <row r="4" s="1" customFormat="1" ht="35" customHeight="1" spans="1:26">
      <c r="A4" s="14">
        <v>2</v>
      </c>
      <c r="B4" s="20" t="s">
        <v>27</v>
      </c>
      <c r="C4" s="20" t="s">
        <v>42</v>
      </c>
      <c r="D4" s="28">
        <v>14.85</v>
      </c>
      <c r="E4" s="20" t="s">
        <v>43</v>
      </c>
      <c r="F4" s="14">
        <v>1</v>
      </c>
      <c r="G4" s="14" t="s">
        <v>30</v>
      </c>
      <c r="H4" s="14" t="s">
        <v>31</v>
      </c>
      <c r="I4" s="28">
        <v>14.85</v>
      </c>
      <c r="J4" s="20">
        <f t="shared" si="0"/>
        <v>11.88</v>
      </c>
      <c r="K4" s="20" t="s">
        <v>32</v>
      </c>
      <c r="L4" s="20" t="s">
        <v>27</v>
      </c>
      <c r="M4" s="20" t="s">
        <v>33</v>
      </c>
      <c r="N4" s="20"/>
      <c r="O4" s="14" t="s">
        <v>34</v>
      </c>
      <c r="P4" s="14" t="s">
        <v>35</v>
      </c>
      <c r="Q4" s="14" t="s">
        <v>36</v>
      </c>
      <c r="R4" s="14" t="s">
        <v>37</v>
      </c>
      <c r="S4" s="14" t="s">
        <v>38</v>
      </c>
      <c r="T4" s="20" t="s">
        <v>27</v>
      </c>
      <c r="U4" s="20">
        <v>9.6</v>
      </c>
      <c r="V4" s="14" t="s">
        <v>39</v>
      </c>
      <c r="W4" s="20" t="s">
        <v>27</v>
      </c>
      <c r="X4" s="14" t="s">
        <v>40</v>
      </c>
      <c r="Y4" s="14" t="s">
        <v>41</v>
      </c>
      <c r="Z4" s="20"/>
    </row>
    <row r="5" s="1" customFormat="1" ht="35" customHeight="1" spans="1:26">
      <c r="A5" s="14">
        <v>3</v>
      </c>
      <c r="B5" s="20" t="s">
        <v>44</v>
      </c>
      <c r="C5" s="20" t="s">
        <v>45</v>
      </c>
      <c r="D5" s="28">
        <v>18.9</v>
      </c>
      <c r="E5" s="20" t="s">
        <v>46</v>
      </c>
      <c r="F5" s="14">
        <v>1</v>
      </c>
      <c r="G5" s="14" t="s">
        <v>30</v>
      </c>
      <c r="H5" s="14" t="s">
        <v>31</v>
      </c>
      <c r="I5" s="28">
        <v>18.9</v>
      </c>
      <c r="J5" s="20">
        <f t="shared" si="0"/>
        <v>15.12</v>
      </c>
      <c r="K5" s="20" t="s">
        <v>47</v>
      </c>
      <c r="L5" s="20" t="s">
        <v>44</v>
      </c>
      <c r="M5" s="20" t="s">
        <v>33</v>
      </c>
      <c r="N5" s="20"/>
      <c r="O5" s="14" t="s">
        <v>34</v>
      </c>
      <c r="P5" s="14" t="s">
        <v>35</v>
      </c>
      <c r="Q5" s="14" t="s">
        <v>36</v>
      </c>
      <c r="R5" s="14" t="s">
        <v>37</v>
      </c>
      <c r="S5" s="14" t="s">
        <v>38</v>
      </c>
      <c r="T5" s="20" t="s">
        <v>44</v>
      </c>
      <c r="U5" s="20">
        <v>8</v>
      </c>
      <c r="V5" s="14" t="s">
        <v>39</v>
      </c>
      <c r="W5" s="20" t="s">
        <v>44</v>
      </c>
      <c r="X5" s="20" t="s">
        <v>48</v>
      </c>
      <c r="Y5" s="14" t="s">
        <v>41</v>
      </c>
      <c r="Z5" s="20"/>
    </row>
    <row r="6" s="1" customFormat="1" ht="35" customHeight="1" spans="1:26">
      <c r="A6" s="14">
        <v>4</v>
      </c>
      <c r="B6" s="20" t="s">
        <v>49</v>
      </c>
      <c r="C6" s="20" t="s">
        <v>50</v>
      </c>
      <c r="D6" s="28">
        <v>20.1569</v>
      </c>
      <c r="E6" s="20" t="s">
        <v>51</v>
      </c>
      <c r="F6" s="14">
        <v>1</v>
      </c>
      <c r="G6" s="14" t="s">
        <v>30</v>
      </c>
      <c r="H6" s="14" t="s">
        <v>31</v>
      </c>
      <c r="I6" s="28">
        <v>20.1569</v>
      </c>
      <c r="J6" s="20">
        <f t="shared" si="0"/>
        <v>16.12552</v>
      </c>
      <c r="K6" s="20" t="s">
        <v>52</v>
      </c>
      <c r="L6" s="20" t="s">
        <v>49</v>
      </c>
      <c r="M6" s="20" t="s">
        <v>33</v>
      </c>
      <c r="N6" s="20"/>
      <c r="O6" s="14" t="s">
        <v>34</v>
      </c>
      <c r="P6" s="14" t="s">
        <v>35</v>
      </c>
      <c r="Q6" s="14" t="s">
        <v>36</v>
      </c>
      <c r="R6" s="14" t="s">
        <v>37</v>
      </c>
      <c r="S6" s="14" t="s">
        <v>38</v>
      </c>
      <c r="T6" s="20" t="s">
        <v>49</v>
      </c>
      <c r="U6" s="20">
        <v>16</v>
      </c>
      <c r="V6" s="14" t="s">
        <v>39</v>
      </c>
      <c r="W6" s="20" t="s">
        <v>49</v>
      </c>
      <c r="X6" s="14" t="s">
        <v>53</v>
      </c>
      <c r="Y6" s="14" t="s">
        <v>41</v>
      </c>
      <c r="Z6" s="20"/>
    </row>
    <row r="7" s="1" customFormat="1" ht="35" customHeight="1" spans="1:26">
      <c r="A7" s="14">
        <v>5</v>
      </c>
      <c r="B7" s="14" t="s">
        <v>54</v>
      </c>
      <c r="C7" s="14" t="s">
        <v>55</v>
      </c>
      <c r="D7" s="14">
        <v>10</v>
      </c>
      <c r="E7" s="14" t="s">
        <v>56</v>
      </c>
      <c r="F7" s="29">
        <v>1</v>
      </c>
      <c r="G7" s="14" t="s">
        <v>30</v>
      </c>
      <c r="H7" s="14" t="s">
        <v>57</v>
      </c>
      <c r="I7" s="14">
        <v>10</v>
      </c>
      <c r="J7" s="28">
        <f t="shared" si="0"/>
        <v>8</v>
      </c>
      <c r="K7" s="14" t="s">
        <v>54</v>
      </c>
      <c r="L7" s="14" t="s">
        <v>58</v>
      </c>
      <c r="M7" s="14" t="s">
        <v>33</v>
      </c>
      <c r="N7" s="20"/>
      <c r="O7" s="14" t="s">
        <v>34</v>
      </c>
      <c r="P7" s="14" t="s">
        <v>35</v>
      </c>
      <c r="Q7" s="14" t="s">
        <v>36</v>
      </c>
      <c r="R7" s="14" t="s">
        <v>59</v>
      </c>
      <c r="S7" s="20" t="s">
        <v>60</v>
      </c>
      <c r="T7" s="14" t="s">
        <v>54</v>
      </c>
      <c r="U7" s="14">
        <v>8</v>
      </c>
      <c r="V7" s="14" t="s">
        <v>61</v>
      </c>
      <c r="W7" s="14" t="s">
        <v>54</v>
      </c>
      <c r="X7" s="14" t="s">
        <v>62</v>
      </c>
      <c r="Y7" s="14" t="s">
        <v>63</v>
      </c>
      <c r="Z7" s="14"/>
    </row>
    <row r="8" s="1" customFormat="1" ht="35" customHeight="1" spans="1:26">
      <c r="A8" s="14">
        <v>6</v>
      </c>
      <c r="B8" s="14" t="s">
        <v>54</v>
      </c>
      <c r="C8" s="30" t="s">
        <v>64</v>
      </c>
      <c r="D8" s="30">
        <v>10</v>
      </c>
      <c r="E8" s="14" t="s">
        <v>56</v>
      </c>
      <c r="F8" s="29">
        <v>1</v>
      </c>
      <c r="G8" s="14" t="s">
        <v>30</v>
      </c>
      <c r="H8" s="14" t="s">
        <v>57</v>
      </c>
      <c r="I8" s="30">
        <v>10</v>
      </c>
      <c r="J8" s="28">
        <f t="shared" si="0"/>
        <v>8</v>
      </c>
      <c r="K8" s="14" t="s">
        <v>54</v>
      </c>
      <c r="L8" s="14" t="s">
        <v>58</v>
      </c>
      <c r="M8" s="14" t="s">
        <v>33</v>
      </c>
      <c r="N8" s="20"/>
      <c r="O8" s="14" t="s">
        <v>34</v>
      </c>
      <c r="P8" s="14" t="s">
        <v>35</v>
      </c>
      <c r="Q8" s="14" t="s">
        <v>36</v>
      </c>
      <c r="R8" s="14" t="s">
        <v>65</v>
      </c>
      <c r="S8" s="20" t="s">
        <v>60</v>
      </c>
      <c r="T8" s="14" t="s">
        <v>54</v>
      </c>
      <c r="U8" s="14">
        <v>8</v>
      </c>
      <c r="V8" s="14" t="s">
        <v>61</v>
      </c>
      <c r="W8" s="14" t="s">
        <v>54</v>
      </c>
      <c r="X8" s="29" t="s">
        <v>62</v>
      </c>
      <c r="Y8" s="14" t="s">
        <v>63</v>
      </c>
      <c r="Z8" s="34"/>
    </row>
    <row r="9" s="1" customFormat="1" ht="35" customHeight="1" spans="1:26">
      <c r="A9" s="14">
        <v>7</v>
      </c>
      <c r="B9" s="14" t="s">
        <v>66</v>
      </c>
      <c r="C9" s="14" t="s">
        <v>67</v>
      </c>
      <c r="D9" s="14">
        <v>22</v>
      </c>
      <c r="E9" s="14" t="s">
        <v>68</v>
      </c>
      <c r="F9" s="29">
        <v>1</v>
      </c>
      <c r="G9" s="14" t="s">
        <v>30</v>
      </c>
      <c r="H9" s="14" t="s">
        <v>57</v>
      </c>
      <c r="I9" s="14">
        <v>22</v>
      </c>
      <c r="J9" s="28">
        <f t="shared" si="0"/>
        <v>17.6</v>
      </c>
      <c r="K9" s="14" t="s">
        <v>66</v>
      </c>
      <c r="L9" s="14" t="s">
        <v>58</v>
      </c>
      <c r="M9" s="14" t="s">
        <v>33</v>
      </c>
      <c r="N9" s="20"/>
      <c r="O9" s="14" t="s">
        <v>34</v>
      </c>
      <c r="P9" s="14" t="s">
        <v>35</v>
      </c>
      <c r="Q9" s="14" t="s">
        <v>36</v>
      </c>
      <c r="R9" s="14" t="s">
        <v>59</v>
      </c>
      <c r="S9" s="20" t="s">
        <v>60</v>
      </c>
      <c r="T9" s="14" t="s">
        <v>66</v>
      </c>
      <c r="U9" s="14">
        <v>17.6</v>
      </c>
      <c r="V9" s="14" t="s">
        <v>61</v>
      </c>
      <c r="W9" s="14" t="s">
        <v>66</v>
      </c>
      <c r="X9" s="14" t="s">
        <v>69</v>
      </c>
      <c r="Y9" s="14" t="s">
        <v>63</v>
      </c>
      <c r="Z9" s="34"/>
    </row>
    <row r="10" s="1" customFormat="1" ht="35" customHeight="1" spans="1:26">
      <c r="A10" s="14">
        <v>8</v>
      </c>
      <c r="B10" s="14" t="s">
        <v>66</v>
      </c>
      <c r="C10" s="14" t="s">
        <v>70</v>
      </c>
      <c r="D10" s="14">
        <v>10</v>
      </c>
      <c r="E10" s="14" t="s">
        <v>71</v>
      </c>
      <c r="F10" s="29">
        <v>1</v>
      </c>
      <c r="G10" s="14" t="s">
        <v>72</v>
      </c>
      <c r="H10" s="14" t="s">
        <v>57</v>
      </c>
      <c r="I10" s="14">
        <v>10</v>
      </c>
      <c r="J10" s="28">
        <f t="shared" si="0"/>
        <v>8</v>
      </c>
      <c r="K10" s="14" t="s">
        <v>66</v>
      </c>
      <c r="L10" s="14" t="s">
        <v>58</v>
      </c>
      <c r="M10" s="14" t="s">
        <v>33</v>
      </c>
      <c r="N10" s="20"/>
      <c r="O10" s="14" t="s">
        <v>34</v>
      </c>
      <c r="P10" s="14" t="s">
        <v>35</v>
      </c>
      <c r="Q10" s="14" t="s">
        <v>36</v>
      </c>
      <c r="R10" s="14" t="s">
        <v>65</v>
      </c>
      <c r="S10" s="20" t="s">
        <v>60</v>
      </c>
      <c r="T10" s="14" t="s">
        <v>66</v>
      </c>
      <c r="U10" s="14">
        <v>8</v>
      </c>
      <c r="V10" s="14" t="s">
        <v>61</v>
      </c>
      <c r="W10" s="14" t="s">
        <v>66</v>
      </c>
      <c r="X10" s="14" t="s">
        <v>69</v>
      </c>
      <c r="Y10" s="14" t="s">
        <v>63</v>
      </c>
      <c r="Z10" s="34"/>
    </row>
    <row r="11" s="1" customFormat="1" ht="35" customHeight="1" spans="1:26">
      <c r="A11" s="14">
        <v>9</v>
      </c>
      <c r="B11" s="14" t="s">
        <v>73</v>
      </c>
      <c r="C11" s="14" t="s">
        <v>74</v>
      </c>
      <c r="D11" s="14">
        <v>38</v>
      </c>
      <c r="E11" s="14" t="s">
        <v>68</v>
      </c>
      <c r="F11" s="29">
        <v>1</v>
      </c>
      <c r="G11" s="14" t="s">
        <v>30</v>
      </c>
      <c r="H11" s="14" t="s">
        <v>57</v>
      </c>
      <c r="I11" s="14">
        <v>38</v>
      </c>
      <c r="J11" s="28">
        <f t="shared" si="0"/>
        <v>30.4</v>
      </c>
      <c r="K11" s="14" t="s">
        <v>73</v>
      </c>
      <c r="L11" s="14" t="s">
        <v>58</v>
      </c>
      <c r="M11" s="14" t="s">
        <v>33</v>
      </c>
      <c r="N11" s="20"/>
      <c r="O11" s="14" t="s">
        <v>34</v>
      </c>
      <c r="P11" s="14" t="s">
        <v>35</v>
      </c>
      <c r="Q11" s="14" t="s">
        <v>36</v>
      </c>
      <c r="R11" s="14" t="s">
        <v>59</v>
      </c>
      <c r="S11" s="20" t="s">
        <v>60</v>
      </c>
      <c r="T11" s="14" t="s">
        <v>73</v>
      </c>
      <c r="U11" s="14">
        <v>30.4</v>
      </c>
      <c r="V11" s="14" t="s">
        <v>61</v>
      </c>
      <c r="W11" s="14" t="s">
        <v>73</v>
      </c>
      <c r="X11" s="14" t="s">
        <v>75</v>
      </c>
      <c r="Y11" s="14" t="s">
        <v>63</v>
      </c>
      <c r="Z11" s="34"/>
    </row>
    <row r="12" s="1" customFormat="1" ht="35" customHeight="1" spans="1:26">
      <c r="A12" s="14">
        <v>10</v>
      </c>
      <c r="B12" s="14" t="s">
        <v>76</v>
      </c>
      <c r="C12" s="14" t="s">
        <v>77</v>
      </c>
      <c r="D12" s="14">
        <v>25</v>
      </c>
      <c r="E12" s="14" t="s">
        <v>68</v>
      </c>
      <c r="F12" s="29">
        <v>1</v>
      </c>
      <c r="G12" s="14" t="s">
        <v>30</v>
      </c>
      <c r="H12" s="14" t="s">
        <v>57</v>
      </c>
      <c r="I12" s="14">
        <v>25</v>
      </c>
      <c r="J12" s="28">
        <f t="shared" si="0"/>
        <v>20</v>
      </c>
      <c r="K12" s="14" t="s">
        <v>76</v>
      </c>
      <c r="L12" s="14" t="s">
        <v>58</v>
      </c>
      <c r="M12" s="14" t="s">
        <v>33</v>
      </c>
      <c r="N12" s="20"/>
      <c r="O12" s="14" t="s">
        <v>34</v>
      </c>
      <c r="P12" s="14" t="s">
        <v>35</v>
      </c>
      <c r="Q12" s="14" t="s">
        <v>36</v>
      </c>
      <c r="R12" s="14" t="s">
        <v>59</v>
      </c>
      <c r="S12" s="20" t="s">
        <v>60</v>
      </c>
      <c r="T12" s="14" t="s">
        <v>76</v>
      </c>
      <c r="U12" s="14">
        <v>20</v>
      </c>
      <c r="V12" s="14" t="s">
        <v>61</v>
      </c>
      <c r="W12" s="14" t="s">
        <v>76</v>
      </c>
      <c r="X12" s="14" t="s">
        <v>78</v>
      </c>
      <c r="Y12" s="14" t="s">
        <v>63</v>
      </c>
      <c r="Z12" s="14"/>
    </row>
    <row r="13" s="1" customFormat="1" ht="35" customHeight="1" spans="1:26">
      <c r="A13" s="14">
        <v>11</v>
      </c>
      <c r="B13" s="14" t="s">
        <v>79</v>
      </c>
      <c r="C13" s="31" t="s">
        <v>80</v>
      </c>
      <c r="D13" s="31">
        <v>5</v>
      </c>
      <c r="E13" s="14" t="s">
        <v>56</v>
      </c>
      <c r="F13" s="29">
        <v>1</v>
      </c>
      <c r="G13" s="14" t="s">
        <v>30</v>
      </c>
      <c r="H13" s="14" t="s">
        <v>57</v>
      </c>
      <c r="I13" s="31">
        <v>5</v>
      </c>
      <c r="J13" s="28">
        <f t="shared" si="0"/>
        <v>4</v>
      </c>
      <c r="K13" s="14" t="s">
        <v>79</v>
      </c>
      <c r="L13" s="14" t="s">
        <v>58</v>
      </c>
      <c r="M13" s="14" t="s">
        <v>33</v>
      </c>
      <c r="N13" s="20"/>
      <c r="O13" s="14" t="s">
        <v>34</v>
      </c>
      <c r="P13" s="14" t="s">
        <v>35</v>
      </c>
      <c r="Q13" s="14" t="s">
        <v>36</v>
      </c>
      <c r="R13" s="14" t="s">
        <v>65</v>
      </c>
      <c r="S13" s="20" t="s">
        <v>60</v>
      </c>
      <c r="T13" s="14" t="s">
        <v>79</v>
      </c>
      <c r="U13" s="14">
        <v>4</v>
      </c>
      <c r="V13" s="14" t="s">
        <v>61</v>
      </c>
      <c r="W13" s="14" t="s">
        <v>79</v>
      </c>
      <c r="X13" s="14" t="s">
        <v>81</v>
      </c>
      <c r="Y13" s="14" t="s">
        <v>63</v>
      </c>
      <c r="Z13" s="14"/>
    </row>
    <row r="14" s="1" customFormat="1" ht="35" customHeight="1" spans="1:26">
      <c r="A14" s="14">
        <v>12</v>
      </c>
      <c r="B14" s="14" t="s">
        <v>79</v>
      </c>
      <c r="C14" s="30" t="s">
        <v>82</v>
      </c>
      <c r="D14" s="30">
        <v>13</v>
      </c>
      <c r="E14" s="14" t="s">
        <v>68</v>
      </c>
      <c r="F14" s="29">
        <v>1</v>
      </c>
      <c r="G14" s="14" t="s">
        <v>30</v>
      </c>
      <c r="H14" s="14" t="s">
        <v>57</v>
      </c>
      <c r="I14" s="30">
        <v>13</v>
      </c>
      <c r="J14" s="28">
        <f t="shared" si="0"/>
        <v>10.4</v>
      </c>
      <c r="K14" s="14" t="s">
        <v>79</v>
      </c>
      <c r="L14" s="14" t="s">
        <v>58</v>
      </c>
      <c r="M14" s="14" t="s">
        <v>33</v>
      </c>
      <c r="N14" s="20"/>
      <c r="O14" s="14" t="s">
        <v>34</v>
      </c>
      <c r="P14" s="14" t="s">
        <v>35</v>
      </c>
      <c r="Q14" s="14" t="s">
        <v>36</v>
      </c>
      <c r="R14" s="14" t="s">
        <v>59</v>
      </c>
      <c r="S14" s="20" t="s">
        <v>60</v>
      </c>
      <c r="T14" s="14" t="s">
        <v>79</v>
      </c>
      <c r="U14" s="14">
        <v>10.4</v>
      </c>
      <c r="V14" s="14" t="s">
        <v>61</v>
      </c>
      <c r="W14" s="14" t="s">
        <v>79</v>
      </c>
      <c r="X14" s="14" t="s">
        <v>81</v>
      </c>
      <c r="Y14" s="14" t="s">
        <v>63</v>
      </c>
      <c r="Z14" s="14"/>
    </row>
    <row r="15" s="1" customFormat="1" ht="35" customHeight="1" spans="1:26">
      <c r="A15" s="14">
        <v>13</v>
      </c>
      <c r="B15" s="14" t="s">
        <v>83</v>
      </c>
      <c r="C15" s="30" t="s">
        <v>84</v>
      </c>
      <c r="D15" s="30">
        <v>73</v>
      </c>
      <c r="E15" s="14" t="s">
        <v>68</v>
      </c>
      <c r="F15" s="29">
        <v>1</v>
      </c>
      <c r="G15" s="14" t="s">
        <v>30</v>
      </c>
      <c r="H15" s="14" t="s">
        <v>57</v>
      </c>
      <c r="I15" s="30">
        <v>73</v>
      </c>
      <c r="J15" s="28">
        <f t="shared" si="0"/>
        <v>58.4</v>
      </c>
      <c r="K15" s="14" t="s">
        <v>83</v>
      </c>
      <c r="L15" s="14" t="s">
        <v>58</v>
      </c>
      <c r="M15" s="14" t="s">
        <v>33</v>
      </c>
      <c r="N15" s="20"/>
      <c r="O15" s="14" t="s">
        <v>34</v>
      </c>
      <c r="P15" s="14" t="s">
        <v>35</v>
      </c>
      <c r="Q15" s="14" t="s">
        <v>36</v>
      </c>
      <c r="R15" s="14" t="s">
        <v>59</v>
      </c>
      <c r="S15" s="20" t="s">
        <v>60</v>
      </c>
      <c r="T15" s="14" t="s">
        <v>83</v>
      </c>
      <c r="U15" s="14">
        <v>58.4</v>
      </c>
      <c r="V15" s="14" t="s">
        <v>61</v>
      </c>
      <c r="W15" s="14" t="s">
        <v>83</v>
      </c>
      <c r="X15" s="29" t="s">
        <v>85</v>
      </c>
      <c r="Y15" s="14" t="s">
        <v>63</v>
      </c>
      <c r="Z15" s="14"/>
    </row>
    <row r="16" s="1" customFormat="1" ht="35" customHeight="1" spans="1:26">
      <c r="A16" s="14">
        <v>14</v>
      </c>
      <c r="B16" s="14" t="s">
        <v>83</v>
      </c>
      <c r="C16" s="30" t="s">
        <v>86</v>
      </c>
      <c r="D16" s="30">
        <v>27</v>
      </c>
      <c r="E16" s="14" t="s">
        <v>87</v>
      </c>
      <c r="F16" s="29">
        <v>1</v>
      </c>
      <c r="G16" s="14" t="s">
        <v>30</v>
      </c>
      <c r="H16" s="14" t="s">
        <v>57</v>
      </c>
      <c r="I16" s="30">
        <v>27</v>
      </c>
      <c r="J16" s="28">
        <f t="shared" si="0"/>
        <v>21.6</v>
      </c>
      <c r="K16" s="14" t="s">
        <v>83</v>
      </c>
      <c r="L16" s="14" t="s">
        <v>58</v>
      </c>
      <c r="M16" s="14" t="s">
        <v>33</v>
      </c>
      <c r="N16" s="20"/>
      <c r="O16" s="14" t="s">
        <v>34</v>
      </c>
      <c r="P16" s="14" t="s">
        <v>35</v>
      </c>
      <c r="Q16" s="14" t="s">
        <v>36</v>
      </c>
      <c r="R16" s="14" t="s">
        <v>65</v>
      </c>
      <c r="S16" s="20" t="s">
        <v>60</v>
      </c>
      <c r="T16" s="14" t="s">
        <v>83</v>
      </c>
      <c r="U16" s="14">
        <v>21.6</v>
      </c>
      <c r="V16" s="14" t="s">
        <v>61</v>
      </c>
      <c r="W16" s="14" t="s">
        <v>83</v>
      </c>
      <c r="X16" s="29" t="s">
        <v>85</v>
      </c>
      <c r="Y16" s="14" t="s">
        <v>63</v>
      </c>
      <c r="Z16" s="14"/>
    </row>
    <row r="17" s="1" customFormat="1" ht="35" customHeight="1" spans="1:26">
      <c r="A17" s="14">
        <v>15</v>
      </c>
      <c r="B17" s="14" t="s">
        <v>88</v>
      </c>
      <c r="C17" s="30" t="s">
        <v>89</v>
      </c>
      <c r="D17" s="30">
        <v>15</v>
      </c>
      <c r="E17" s="14" t="s">
        <v>90</v>
      </c>
      <c r="F17" s="29">
        <v>1</v>
      </c>
      <c r="G17" s="14" t="s">
        <v>30</v>
      </c>
      <c r="H17" s="14" t="s">
        <v>57</v>
      </c>
      <c r="I17" s="30">
        <v>15</v>
      </c>
      <c r="J17" s="28">
        <f t="shared" si="0"/>
        <v>12</v>
      </c>
      <c r="K17" s="14" t="s">
        <v>88</v>
      </c>
      <c r="L17" s="14" t="s">
        <v>58</v>
      </c>
      <c r="M17" s="14" t="s">
        <v>33</v>
      </c>
      <c r="N17" s="20"/>
      <c r="O17" s="14" t="s">
        <v>34</v>
      </c>
      <c r="P17" s="14" t="s">
        <v>35</v>
      </c>
      <c r="Q17" s="14" t="s">
        <v>36</v>
      </c>
      <c r="R17" s="14" t="s">
        <v>65</v>
      </c>
      <c r="S17" s="20" t="s">
        <v>60</v>
      </c>
      <c r="T17" s="14" t="s">
        <v>88</v>
      </c>
      <c r="U17" s="14">
        <v>12</v>
      </c>
      <c r="V17" s="14" t="s">
        <v>61</v>
      </c>
      <c r="W17" s="14" t="s">
        <v>88</v>
      </c>
      <c r="X17" s="29" t="s">
        <v>91</v>
      </c>
      <c r="Y17" s="14" t="s">
        <v>63</v>
      </c>
      <c r="Z17" s="14"/>
    </row>
    <row r="18" s="1" customFormat="1" ht="35" customHeight="1" spans="1:26">
      <c r="A18" s="14">
        <v>16</v>
      </c>
      <c r="B18" s="14" t="s">
        <v>92</v>
      </c>
      <c r="C18" s="30" t="s">
        <v>93</v>
      </c>
      <c r="D18" s="30">
        <v>27</v>
      </c>
      <c r="E18" s="14" t="s">
        <v>90</v>
      </c>
      <c r="F18" s="29">
        <v>1</v>
      </c>
      <c r="G18" s="14" t="s">
        <v>30</v>
      </c>
      <c r="H18" s="14" t="s">
        <v>57</v>
      </c>
      <c r="I18" s="30">
        <v>27</v>
      </c>
      <c r="J18" s="28">
        <f t="shared" si="0"/>
        <v>21.6</v>
      </c>
      <c r="K18" s="14" t="s">
        <v>92</v>
      </c>
      <c r="L18" s="14" t="s">
        <v>58</v>
      </c>
      <c r="M18" s="14" t="s">
        <v>33</v>
      </c>
      <c r="N18" s="30"/>
      <c r="O18" s="14" t="s">
        <v>34</v>
      </c>
      <c r="P18" s="14" t="s">
        <v>35</v>
      </c>
      <c r="Q18" s="14" t="s">
        <v>36</v>
      </c>
      <c r="R18" s="14" t="s">
        <v>65</v>
      </c>
      <c r="S18" s="20" t="s">
        <v>60</v>
      </c>
      <c r="T18" s="14" t="s">
        <v>92</v>
      </c>
      <c r="U18" s="14">
        <v>21.6</v>
      </c>
      <c r="V18" s="14" t="s">
        <v>61</v>
      </c>
      <c r="W18" s="14" t="s">
        <v>92</v>
      </c>
      <c r="X18" s="29" t="s">
        <v>94</v>
      </c>
      <c r="Y18" s="14" t="s">
        <v>63</v>
      </c>
      <c r="Z18" s="14"/>
    </row>
    <row r="19" s="1" customFormat="1" ht="35" customHeight="1" spans="1:26">
      <c r="A19" s="14">
        <v>17</v>
      </c>
      <c r="B19" s="14" t="s">
        <v>95</v>
      </c>
      <c r="C19" s="30" t="s">
        <v>96</v>
      </c>
      <c r="D19" s="30">
        <v>17</v>
      </c>
      <c r="E19" s="14" t="s">
        <v>97</v>
      </c>
      <c r="F19" s="29">
        <v>1</v>
      </c>
      <c r="G19" s="14" t="s">
        <v>30</v>
      </c>
      <c r="H19" s="14" t="s">
        <v>57</v>
      </c>
      <c r="I19" s="30">
        <v>17</v>
      </c>
      <c r="J19" s="28">
        <f t="shared" si="0"/>
        <v>13.6</v>
      </c>
      <c r="K19" s="14" t="s">
        <v>95</v>
      </c>
      <c r="L19" s="14" t="s">
        <v>58</v>
      </c>
      <c r="M19" s="14" t="s">
        <v>33</v>
      </c>
      <c r="N19" s="30"/>
      <c r="O19" s="14" t="s">
        <v>34</v>
      </c>
      <c r="P19" s="14" t="s">
        <v>35</v>
      </c>
      <c r="Q19" s="14" t="s">
        <v>36</v>
      </c>
      <c r="R19" s="14" t="s">
        <v>65</v>
      </c>
      <c r="S19" s="20" t="s">
        <v>60</v>
      </c>
      <c r="T19" s="14" t="s">
        <v>95</v>
      </c>
      <c r="U19" s="14">
        <v>13.6</v>
      </c>
      <c r="V19" s="14" t="s">
        <v>61</v>
      </c>
      <c r="W19" s="14" t="s">
        <v>95</v>
      </c>
      <c r="X19" s="29" t="s">
        <v>98</v>
      </c>
      <c r="Y19" s="14" t="s">
        <v>63</v>
      </c>
      <c r="Z19" s="14"/>
    </row>
    <row r="20" ht="35" customHeight="1" spans="1:26">
      <c r="A20" s="14">
        <v>18</v>
      </c>
      <c r="B20" s="32" t="s">
        <v>99</v>
      </c>
      <c r="C20" s="32" t="s">
        <v>100</v>
      </c>
      <c r="D20" s="32">
        <v>9.9</v>
      </c>
      <c r="E20" s="32" t="s">
        <v>101</v>
      </c>
      <c r="F20" s="14">
        <v>1</v>
      </c>
      <c r="G20" s="14" t="s">
        <v>30</v>
      </c>
      <c r="H20" s="14">
        <v>2023</v>
      </c>
      <c r="I20" s="32">
        <v>9.9</v>
      </c>
      <c r="J20" s="14">
        <v>7.92</v>
      </c>
      <c r="K20" s="32" t="s">
        <v>99</v>
      </c>
      <c r="L20" s="32" t="s">
        <v>99</v>
      </c>
      <c r="M20" s="14" t="s">
        <v>33</v>
      </c>
      <c r="N20" s="30"/>
      <c r="O20" s="14" t="s">
        <v>34</v>
      </c>
      <c r="P20" s="14" t="s">
        <v>35</v>
      </c>
      <c r="Q20" s="14" t="s">
        <v>36</v>
      </c>
      <c r="R20" s="14" t="s">
        <v>37</v>
      </c>
      <c r="S20" s="14" t="s">
        <v>38</v>
      </c>
      <c r="T20" s="32" t="s">
        <v>99</v>
      </c>
      <c r="U20" s="14">
        <v>4</v>
      </c>
      <c r="V20" s="33" t="s">
        <v>102</v>
      </c>
      <c r="W20" s="32" t="s">
        <v>99</v>
      </c>
      <c r="X20" s="14" t="s">
        <v>103</v>
      </c>
      <c r="Y20" s="14" t="s">
        <v>104</v>
      </c>
      <c r="Z20" s="14"/>
    </row>
    <row r="21" ht="35" customHeight="1" spans="1:26">
      <c r="A21" s="14">
        <v>19</v>
      </c>
      <c r="B21" s="20" t="s">
        <v>105</v>
      </c>
      <c r="C21" s="20" t="s">
        <v>106</v>
      </c>
      <c r="D21" s="20">
        <v>10.2</v>
      </c>
      <c r="E21" s="20" t="s">
        <v>107</v>
      </c>
      <c r="F21" s="14">
        <v>1</v>
      </c>
      <c r="G21" s="20" t="s">
        <v>72</v>
      </c>
      <c r="H21" s="14">
        <v>2023</v>
      </c>
      <c r="I21" s="20">
        <v>10.2</v>
      </c>
      <c r="J21" s="14">
        <v>8.16</v>
      </c>
      <c r="K21" s="20" t="s">
        <v>105</v>
      </c>
      <c r="L21" s="20" t="s">
        <v>105</v>
      </c>
      <c r="M21" s="14" t="s">
        <v>33</v>
      </c>
      <c r="N21" s="30"/>
      <c r="O21" s="14" t="s">
        <v>34</v>
      </c>
      <c r="P21" s="14" t="s">
        <v>35</v>
      </c>
      <c r="Q21" s="14" t="s">
        <v>36</v>
      </c>
      <c r="R21" s="14" t="s">
        <v>37</v>
      </c>
      <c r="S21" s="14" t="s">
        <v>38</v>
      </c>
      <c r="T21" s="20" t="s">
        <v>108</v>
      </c>
      <c r="U21" s="14">
        <v>7.2</v>
      </c>
      <c r="V21" s="33" t="s">
        <v>102</v>
      </c>
      <c r="W21" s="20" t="s">
        <v>105</v>
      </c>
      <c r="X21" s="14" t="s">
        <v>109</v>
      </c>
      <c r="Y21" s="14" t="s">
        <v>104</v>
      </c>
      <c r="Z21" s="34"/>
    </row>
    <row r="22" ht="35" customHeight="1" spans="1:26">
      <c r="A22" s="14">
        <v>20</v>
      </c>
      <c r="B22" s="20" t="s">
        <v>110</v>
      </c>
      <c r="C22" s="20" t="s">
        <v>111</v>
      </c>
      <c r="D22" s="20">
        <v>8</v>
      </c>
      <c r="E22" s="20" t="s">
        <v>112</v>
      </c>
      <c r="F22" s="14">
        <v>1</v>
      </c>
      <c r="G22" s="14" t="s">
        <v>30</v>
      </c>
      <c r="H22" s="14">
        <v>2023</v>
      </c>
      <c r="I22" s="20">
        <v>8</v>
      </c>
      <c r="J22" s="14">
        <v>6.4</v>
      </c>
      <c r="K22" s="20" t="s">
        <v>110</v>
      </c>
      <c r="L22" s="20" t="s">
        <v>110</v>
      </c>
      <c r="M22" s="14" t="s">
        <v>33</v>
      </c>
      <c r="N22" s="30"/>
      <c r="O22" s="14" t="s">
        <v>34</v>
      </c>
      <c r="P22" s="14" t="s">
        <v>35</v>
      </c>
      <c r="Q22" s="14" t="s">
        <v>36</v>
      </c>
      <c r="R22" s="14" t="s">
        <v>37</v>
      </c>
      <c r="S22" s="14" t="s">
        <v>38</v>
      </c>
      <c r="T22" s="20" t="s">
        <v>113</v>
      </c>
      <c r="U22" s="14">
        <v>6.4</v>
      </c>
      <c r="V22" s="33" t="s">
        <v>102</v>
      </c>
      <c r="W22" s="20" t="s">
        <v>110</v>
      </c>
      <c r="X22" s="14" t="s">
        <v>114</v>
      </c>
      <c r="Y22" s="14" t="s">
        <v>104</v>
      </c>
      <c r="Z22" s="34"/>
    </row>
    <row r="23" s="9" customFormat="1" ht="35" customHeight="1" spans="1:26">
      <c r="A23" s="14">
        <v>21</v>
      </c>
      <c r="B23" s="20" t="s">
        <v>115</v>
      </c>
      <c r="C23" s="20" t="s">
        <v>116</v>
      </c>
      <c r="D23" s="20">
        <v>10.2</v>
      </c>
      <c r="E23" s="20" t="s">
        <v>117</v>
      </c>
      <c r="F23" s="14">
        <v>1</v>
      </c>
      <c r="G23" s="14" t="s">
        <v>30</v>
      </c>
      <c r="H23" s="14">
        <v>2023</v>
      </c>
      <c r="I23" s="20">
        <v>10.2</v>
      </c>
      <c r="J23" s="14">
        <v>8.16</v>
      </c>
      <c r="K23" s="20" t="s">
        <v>115</v>
      </c>
      <c r="L23" s="20" t="s">
        <v>115</v>
      </c>
      <c r="M23" s="14" t="s">
        <v>33</v>
      </c>
      <c r="N23" s="30"/>
      <c r="O23" s="14" t="s">
        <v>34</v>
      </c>
      <c r="P23" s="14" t="s">
        <v>35</v>
      </c>
      <c r="Q23" s="14" t="s">
        <v>36</v>
      </c>
      <c r="R23" s="14" t="s">
        <v>37</v>
      </c>
      <c r="S23" s="14" t="s">
        <v>38</v>
      </c>
      <c r="T23" s="20" t="s">
        <v>105</v>
      </c>
      <c r="U23" s="14">
        <v>4.8</v>
      </c>
      <c r="V23" s="33" t="s">
        <v>102</v>
      </c>
      <c r="W23" s="20" t="s">
        <v>115</v>
      </c>
      <c r="X23" s="30" t="s">
        <v>118</v>
      </c>
      <c r="Y23" s="14" t="s">
        <v>104</v>
      </c>
      <c r="Z23" s="14"/>
    </row>
    <row r="24" s="9" customFormat="1" ht="35" customHeight="1" spans="1:26">
      <c r="A24" s="14">
        <v>22</v>
      </c>
      <c r="B24" s="20" t="s">
        <v>119</v>
      </c>
      <c r="C24" s="20" t="s">
        <v>120</v>
      </c>
      <c r="D24" s="20">
        <v>25</v>
      </c>
      <c r="E24" s="20" t="s">
        <v>121</v>
      </c>
      <c r="F24" s="14">
        <v>1</v>
      </c>
      <c r="G24" s="20" t="s">
        <v>30</v>
      </c>
      <c r="H24" s="14">
        <v>2023</v>
      </c>
      <c r="I24" s="20">
        <v>25</v>
      </c>
      <c r="J24" s="14">
        <v>20</v>
      </c>
      <c r="K24" s="20" t="s">
        <v>119</v>
      </c>
      <c r="L24" s="20" t="s">
        <v>119</v>
      </c>
      <c r="M24" s="14" t="s">
        <v>33</v>
      </c>
      <c r="N24" s="20"/>
      <c r="O24" s="14" t="s">
        <v>34</v>
      </c>
      <c r="P24" s="14" t="s">
        <v>35</v>
      </c>
      <c r="Q24" s="14" t="s">
        <v>36</v>
      </c>
      <c r="R24" s="14" t="s">
        <v>37</v>
      </c>
      <c r="S24" s="14" t="s">
        <v>38</v>
      </c>
      <c r="T24" s="20" t="s">
        <v>119</v>
      </c>
      <c r="U24" s="14">
        <v>20</v>
      </c>
      <c r="V24" s="33" t="s">
        <v>102</v>
      </c>
      <c r="W24" s="20" t="s">
        <v>119</v>
      </c>
      <c r="X24" s="14" t="s">
        <v>122</v>
      </c>
      <c r="Y24" s="14" t="s">
        <v>104</v>
      </c>
      <c r="Z24" s="34"/>
    </row>
    <row r="25" s="9" customFormat="1" ht="198" customHeight="1" spans="1:26">
      <c r="A25" s="14">
        <v>23</v>
      </c>
      <c r="B25" s="14" t="s">
        <v>123</v>
      </c>
      <c r="C25" s="14" t="s">
        <v>124</v>
      </c>
      <c r="D25" s="14">
        <v>102</v>
      </c>
      <c r="E25" s="14" t="s">
        <v>125</v>
      </c>
      <c r="F25" s="14">
        <v>50</v>
      </c>
      <c r="G25" s="14" t="s">
        <v>126</v>
      </c>
      <c r="H25" s="14">
        <v>2023</v>
      </c>
      <c r="I25" s="14">
        <v>102</v>
      </c>
      <c r="J25" s="14">
        <v>81.6</v>
      </c>
      <c r="K25" s="14" t="s">
        <v>127</v>
      </c>
      <c r="L25" s="14" t="s">
        <v>123</v>
      </c>
      <c r="M25" s="14" t="s">
        <v>33</v>
      </c>
      <c r="N25" s="20"/>
      <c r="O25" s="14" t="s">
        <v>34</v>
      </c>
      <c r="P25" s="14" t="s">
        <v>35</v>
      </c>
      <c r="Q25" s="14" t="s">
        <v>128</v>
      </c>
      <c r="R25" s="14" t="s">
        <v>37</v>
      </c>
      <c r="S25" s="20" t="s">
        <v>38</v>
      </c>
      <c r="T25" s="14" t="s">
        <v>123</v>
      </c>
      <c r="U25" s="14">
        <v>81.6</v>
      </c>
      <c r="V25" s="14" t="s">
        <v>61</v>
      </c>
      <c r="W25" s="14" t="s">
        <v>123</v>
      </c>
      <c r="X25" s="14" t="s">
        <v>129</v>
      </c>
      <c r="Y25" s="14" t="s">
        <v>130</v>
      </c>
      <c r="Z25" s="14"/>
    </row>
    <row r="26" ht="87" customHeight="1" spans="1:26">
      <c r="A26" s="14">
        <v>24</v>
      </c>
      <c r="B26" s="14" t="s">
        <v>131</v>
      </c>
      <c r="C26" s="20" t="s">
        <v>132</v>
      </c>
      <c r="D26" s="14">
        <v>12</v>
      </c>
      <c r="E26" s="14" t="s">
        <v>133</v>
      </c>
      <c r="F26" s="14">
        <v>6</v>
      </c>
      <c r="G26" s="14" t="s">
        <v>126</v>
      </c>
      <c r="H26" s="14">
        <v>2023</v>
      </c>
      <c r="I26" s="14">
        <v>12</v>
      </c>
      <c r="J26" s="14">
        <v>9.6</v>
      </c>
      <c r="K26" s="14" t="s">
        <v>134</v>
      </c>
      <c r="L26" s="14" t="s">
        <v>131</v>
      </c>
      <c r="M26" s="14" t="s">
        <v>33</v>
      </c>
      <c r="N26" s="20"/>
      <c r="O26" s="14" t="s">
        <v>34</v>
      </c>
      <c r="P26" s="14" t="s">
        <v>35</v>
      </c>
      <c r="Q26" s="14" t="s">
        <v>128</v>
      </c>
      <c r="R26" s="14" t="s">
        <v>37</v>
      </c>
      <c r="S26" s="20" t="s">
        <v>38</v>
      </c>
      <c r="T26" s="14" t="s">
        <v>131</v>
      </c>
      <c r="U26" s="14">
        <v>9.6</v>
      </c>
      <c r="V26" s="14" t="s">
        <v>61</v>
      </c>
      <c r="W26" s="14" t="s">
        <v>131</v>
      </c>
      <c r="X26" s="14" t="s">
        <v>135</v>
      </c>
      <c r="Y26" s="14" t="s">
        <v>130</v>
      </c>
      <c r="Z26" s="14"/>
    </row>
    <row r="27" spans="9:9">
      <c r="I27">
        <v>538.2</v>
      </c>
    </row>
  </sheetData>
  <mergeCells count="1">
    <mergeCell ref="A1:Z1"/>
  </mergeCells>
  <pageMargins left="0.751388888888889" right="0.751388888888889" top="1" bottom="0.708333333333333" header="0.5" footer="0.5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topLeftCell="A2" workbookViewId="0">
      <selection activeCell="I4" sqref="I4:I7"/>
    </sheetView>
  </sheetViews>
  <sheetFormatPr defaultColWidth="9" defaultRowHeight="13.5" outlineLevelRow="6"/>
  <cols>
    <col min="1" max="1" width="4.375" customWidth="1"/>
    <col min="3" max="3" width="20.5" customWidth="1"/>
    <col min="4" max="4" width="7.25" customWidth="1"/>
    <col min="5" max="5" width="16.625" customWidth="1"/>
    <col min="6" max="7" width="3.625" customWidth="1"/>
    <col min="8" max="8" width="8" customWidth="1"/>
    <col min="22" max="22" width="11.125" customWidth="1"/>
  </cols>
  <sheetData>
    <row r="1" ht="42.95" customHeight="1" spans="1:26">
      <c r="A1" s="10" t="s">
        <v>136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5.75" spans="1:1">
      <c r="A2" s="12" t="s">
        <v>137</v>
      </c>
    </row>
    <row r="3" ht="62.1" customHeight="1" spans="1:26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3" t="s">
        <v>17</v>
      </c>
      <c r="R3" s="13" t="s">
        <v>18</v>
      </c>
      <c r="S3" s="13" t="s">
        <v>19</v>
      </c>
      <c r="T3" s="13" t="s">
        <v>20</v>
      </c>
      <c r="U3" s="13" t="s">
        <v>21</v>
      </c>
      <c r="V3" s="13" t="s">
        <v>22</v>
      </c>
      <c r="W3" s="13" t="s">
        <v>23</v>
      </c>
      <c r="X3" s="13" t="s">
        <v>24</v>
      </c>
      <c r="Y3" s="13" t="s">
        <v>25</v>
      </c>
      <c r="Z3" s="13" t="s">
        <v>26</v>
      </c>
    </row>
    <row r="4" s="1" customFormat="1" ht="38" customHeight="1" spans="1:26">
      <c r="A4" s="14">
        <f>SUBTOTAL(103,$B$4:B4)</f>
        <v>1</v>
      </c>
      <c r="B4" s="14" t="s">
        <v>138</v>
      </c>
      <c r="C4" s="15" t="s">
        <v>139</v>
      </c>
      <c r="D4" s="16">
        <v>50</v>
      </c>
      <c r="E4" s="14" t="s">
        <v>140</v>
      </c>
      <c r="F4" s="14">
        <v>1</v>
      </c>
      <c r="G4" s="14" t="s">
        <v>141</v>
      </c>
      <c r="H4" s="14">
        <v>2023</v>
      </c>
      <c r="I4" s="14">
        <v>50</v>
      </c>
      <c r="J4" s="14">
        <v>50</v>
      </c>
      <c r="K4" s="14" t="s">
        <v>138</v>
      </c>
      <c r="L4" s="14" t="s">
        <v>138</v>
      </c>
      <c r="M4" s="14" t="s">
        <v>33</v>
      </c>
      <c r="N4" s="20"/>
      <c r="O4" s="14" t="s">
        <v>34</v>
      </c>
      <c r="P4" s="14" t="s">
        <v>142</v>
      </c>
      <c r="Q4" s="14" t="s">
        <v>143</v>
      </c>
      <c r="R4" s="14" t="s">
        <v>144</v>
      </c>
      <c r="S4" s="14" t="s">
        <v>60</v>
      </c>
      <c r="T4" s="14" t="s">
        <v>138</v>
      </c>
      <c r="U4" s="14">
        <v>50</v>
      </c>
      <c r="V4" s="14" t="s">
        <v>61</v>
      </c>
      <c r="W4" s="14" t="s">
        <v>138</v>
      </c>
      <c r="X4" s="14" t="s">
        <v>145</v>
      </c>
      <c r="Y4" s="14" t="s">
        <v>63</v>
      </c>
      <c r="Z4" s="14"/>
    </row>
    <row r="5" s="1" customFormat="1" ht="38" customHeight="1" spans="1:26">
      <c r="A5" s="14">
        <f>SUBTOTAL(103,$B$4:B5)</f>
        <v>2</v>
      </c>
      <c r="B5" s="17" t="s">
        <v>119</v>
      </c>
      <c r="C5" s="17" t="s">
        <v>120</v>
      </c>
      <c r="D5" s="18">
        <v>40</v>
      </c>
      <c r="E5" s="18" t="s">
        <v>146</v>
      </c>
      <c r="F5" s="19">
        <v>1</v>
      </c>
      <c r="G5" s="18" t="s">
        <v>141</v>
      </c>
      <c r="H5" s="19">
        <v>2023</v>
      </c>
      <c r="I5" s="18">
        <v>40</v>
      </c>
      <c r="J5" s="19">
        <v>40</v>
      </c>
      <c r="K5" s="17" t="s">
        <v>119</v>
      </c>
      <c r="L5" s="17" t="s">
        <v>119</v>
      </c>
      <c r="M5" s="19" t="s">
        <v>33</v>
      </c>
      <c r="N5" s="17"/>
      <c r="O5" s="19" t="s">
        <v>34</v>
      </c>
      <c r="P5" s="14" t="s">
        <v>142</v>
      </c>
      <c r="Q5" s="21" t="s">
        <v>143</v>
      </c>
      <c r="R5" s="19" t="s">
        <v>144</v>
      </c>
      <c r="S5" s="19" t="s">
        <v>38</v>
      </c>
      <c r="T5" s="17" t="s">
        <v>119</v>
      </c>
      <c r="U5" s="19">
        <v>40</v>
      </c>
      <c r="V5" s="22" t="s">
        <v>102</v>
      </c>
      <c r="W5" s="17" t="s">
        <v>119</v>
      </c>
      <c r="X5" s="19" t="s">
        <v>122</v>
      </c>
      <c r="Y5" s="19" t="s">
        <v>104</v>
      </c>
      <c r="Z5" s="24"/>
    </row>
    <row r="6" s="1" customFormat="1" ht="102" customHeight="1" spans="1:26">
      <c r="A6" s="14">
        <f>SUBTOTAL(103,$B$4:B6)</f>
        <v>3</v>
      </c>
      <c r="B6" s="14" t="s">
        <v>147</v>
      </c>
      <c r="C6" s="15" t="s">
        <v>148</v>
      </c>
      <c r="D6" s="14">
        <v>40</v>
      </c>
      <c r="E6" s="14" t="s">
        <v>149</v>
      </c>
      <c r="F6" s="14">
        <v>2</v>
      </c>
      <c r="G6" s="14" t="s">
        <v>150</v>
      </c>
      <c r="H6" s="14">
        <v>2023</v>
      </c>
      <c r="I6" s="14">
        <v>40</v>
      </c>
      <c r="J6" s="14">
        <f>I6*0.8</f>
        <v>32</v>
      </c>
      <c r="K6" s="14" t="s">
        <v>151</v>
      </c>
      <c r="L6" s="14" t="s">
        <v>151</v>
      </c>
      <c r="M6" s="14" t="s">
        <v>33</v>
      </c>
      <c r="N6" s="20"/>
      <c r="O6" s="14" t="s">
        <v>142</v>
      </c>
      <c r="P6" s="14" t="s">
        <v>142</v>
      </c>
      <c r="Q6" s="14" t="s">
        <v>36</v>
      </c>
      <c r="R6" s="14" t="s">
        <v>152</v>
      </c>
      <c r="S6" s="14" t="s">
        <v>151</v>
      </c>
      <c r="T6" s="14" t="s">
        <v>151</v>
      </c>
      <c r="U6" s="14">
        <f>I6*0.8</f>
        <v>32</v>
      </c>
      <c r="V6" s="14" t="s">
        <v>61</v>
      </c>
      <c r="W6" s="14" t="s">
        <v>151</v>
      </c>
      <c r="X6" s="23" t="s">
        <v>153</v>
      </c>
      <c r="Y6" s="23" t="s">
        <v>154</v>
      </c>
      <c r="Z6" s="14"/>
    </row>
    <row r="7" s="1" customFormat="1" ht="150" customHeight="1" spans="1:26">
      <c r="A7" s="14">
        <f>SUBTOTAL(103,$B$4:B7)</f>
        <v>4</v>
      </c>
      <c r="B7" s="14" t="s">
        <v>147</v>
      </c>
      <c r="C7" s="15" t="s">
        <v>155</v>
      </c>
      <c r="D7" s="14">
        <v>112</v>
      </c>
      <c r="E7" s="14" t="s">
        <v>156</v>
      </c>
      <c r="F7" s="14">
        <v>3</v>
      </c>
      <c r="G7" s="14" t="s">
        <v>141</v>
      </c>
      <c r="H7" s="14">
        <v>2023</v>
      </c>
      <c r="I7" s="14">
        <v>112</v>
      </c>
      <c r="J7" s="14">
        <f>I7*0.8</f>
        <v>89.6</v>
      </c>
      <c r="K7" s="14" t="s">
        <v>157</v>
      </c>
      <c r="L7" s="14" t="s">
        <v>157</v>
      </c>
      <c r="M7" s="14" t="s">
        <v>33</v>
      </c>
      <c r="N7" s="20"/>
      <c r="O7" s="14" t="s">
        <v>142</v>
      </c>
      <c r="P7" s="14" t="s">
        <v>142</v>
      </c>
      <c r="Q7" s="14" t="s">
        <v>36</v>
      </c>
      <c r="R7" s="14" t="s">
        <v>158</v>
      </c>
      <c r="S7" s="14" t="s">
        <v>157</v>
      </c>
      <c r="T7" s="14" t="s">
        <v>157</v>
      </c>
      <c r="U7" s="14">
        <f>I7*0.8</f>
        <v>89.6</v>
      </c>
      <c r="V7" s="14" t="s">
        <v>61</v>
      </c>
      <c r="W7" s="14" t="s">
        <v>151</v>
      </c>
      <c r="X7" s="23" t="s">
        <v>153</v>
      </c>
      <c r="Y7" s="23" t="s">
        <v>154</v>
      </c>
      <c r="Z7" s="14"/>
    </row>
  </sheetData>
  <mergeCells count="1">
    <mergeCell ref="A1:Z1"/>
  </mergeCells>
  <pageMargins left="0.75" right="0.75" top="1" bottom="1" header="0.5" footer="0.5"/>
  <pageSetup paperSize="9" scale="5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"/>
  <sheetViews>
    <sheetView tabSelected="1" workbookViewId="0">
      <selection activeCell="I4" sqref="I4"/>
    </sheetView>
  </sheetViews>
  <sheetFormatPr defaultColWidth="9" defaultRowHeight="13.5" outlineLevelRow="6"/>
  <cols>
    <col min="1" max="1" width="4.375" customWidth="1"/>
    <col min="3" max="3" width="20.5" customWidth="1"/>
    <col min="4" max="4" width="7.25" customWidth="1"/>
    <col min="5" max="5" width="16.625" customWidth="1"/>
    <col min="6" max="7" width="3.625" customWidth="1"/>
    <col min="8" max="8" width="8" customWidth="1"/>
    <col min="22" max="22" width="11.125" customWidth="1"/>
  </cols>
  <sheetData>
    <row r="1" ht="42.95" customHeight="1" spans="1:26">
      <c r="A1" s="2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spans="1:1">
      <c r="A2" s="3" t="s">
        <v>160</v>
      </c>
    </row>
    <row r="3" ht="62.1" customHeight="1" spans="1:2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</row>
    <row r="4" s="1" customFormat="1" ht="38" customHeight="1" spans="1:26">
      <c r="A4" s="5">
        <v>1</v>
      </c>
      <c r="B4" s="5" t="s">
        <v>147</v>
      </c>
      <c r="C4" s="6" t="s">
        <v>161</v>
      </c>
      <c r="D4" s="5">
        <v>64.45</v>
      </c>
      <c r="E4" s="5" t="s">
        <v>162</v>
      </c>
      <c r="F4" s="5">
        <v>500</v>
      </c>
      <c r="G4" s="5" t="s">
        <v>141</v>
      </c>
      <c r="H4" s="5" t="s">
        <v>57</v>
      </c>
      <c r="I4" s="8">
        <v>64.45</v>
      </c>
      <c r="J4" s="8">
        <v>64.45</v>
      </c>
      <c r="K4" s="5" t="s">
        <v>147</v>
      </c>
      <c r="L4" s="5" t="s">
        <v>63</v>
      </c>
      <c r="M4" s="5" t="s">
        <v>33</v>
      </c>
      <c r="N4" s="5" t="s">
        <v>33</v>
      </c>
      <c r="O4" s="8" t="s">
        <v>163</v>
      </c>
      <c r="P4" s="8" t="s">
        <v>164</v>
      </c>
      <c r="Q4" s="8" t="s">
        <v>36</v>
      </c>
      <c r="R4" s="8" t="s">
        <v>165</v>
      </c>
      <c r="S4" s="8" t="s">
        <v>163</v>
      </c>
      <c r="T4" s="8" t="s">
        <v>164</v>
      </c>
      <c r="U4" s="8">
        <v>64.45</v>
      </c>
      <c r="V4" s="8" t="s">
        <v>102</v>
      </c>
      <c r="W4" s="5" t="s">
        <v>166</v>
      </c>
      <c r="X4" s="5" t="s">
        <v>166</v>
      </c>
      <c r="Y4" s="5" t="s">
        <v>63</v>
      </c>
      <c r="Z4" s="5"/>
    </row>
    <row r="5" s="1" customFormat="1" ht="38" customHeight="1" spans="1:2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="1" customFormat="1" ht="102" customHeight="1" spans="1:2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="1" customFormat="1" ht="150" customHeight="1" spans="1:2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9"/>
    </row>
  </sheetData>
  <mergeCells count="1">
    <mergeCell ref="A1:Z1"/>
  </mergeCell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公益性项目资产明细表</vt:lpstr>
      <vt:lpstr>经营性项目资产明细表</vt:lpstr>
      <vt:lpstr>到户类项目资产明细表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2022-10-25T08:30:00Z</dcterms:created>
  <dcterms:modified xsi:type="dcterms:W3CDTF">2024-02-07T01:49:13Z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8F9915AB371A4359AAEE778E0CDEEE15_13</vt:lpwstr>
  </property>
  <property fmtid="{D5CDD505-2E9C-101B-9397-08002B2CF9AE}" pid="3" name="KSOProductBuildVer">
    <vt:lpwstr>2052-12.1.0.16120</vt:lpwstr>
  </property>
</Properties>
</file>