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4项目（最终确定版） (2)" sheetId="1" r:id="rId1"/>
  </sheets>
  <definedNames>
    <definedName name="_xlnm._FilterDatabase" localSheetId="0" hidden="1">'2024项目（最终确定版） (2)'!$A$5:$Y$143</definedName>
    <definedName name="_xlnm.Print_Titles" localSheetId="0">'2024项目（最终确定版）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<sst xmlns="http://schemas.openxmlformats.org/spreadsheetml/2006/main" count="1679" uniqueCount="559">
  <si>
    <r>
      <rPr>
        <sz val="28"/>
        <rFont val="方正小标宋简体"/>
        <charset val="134"/>
      </rPr>
      <t>屈原管理区2024年度巩固拓展脱贫攻坚成果和乡村振兴项目库</t>
    </r>
    <r>
      <rPr>
        <sz val="28"/>
        <color rgb="FFFF0000"/>
        <rFont val="方正小标宋简体"/>
        <charset val="134"/>
      </rPr>
      <t>入库项目明细表</t>
    </r>
  </si>
  <si>
    <r>
      <rPr>
        <sz val="12"/>
        <rFont val="仿宋_GB2312"/>
        <charset val="134"/>
      </rPr>
      <t>单位：（盖章）</t>
    </r>
    <r>
      <rPr>
        <sz val="12"/>
        <rFont val="Times New Roman"/>
        <charset val="134"/>
      </rPr>
      <t xml:space="preserve">                                                                                                                                                                                                                                                     </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</si>
  <si>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</si>
  <si>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</si>
  <si>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</si>
  <si>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</si>
  <si>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</si>
  <si>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</si>
  <si>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</si>
  <si>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</si>
  <si>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</si>
  <si>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</si>
  <si>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</si>
  <si>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</si>
  <si>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</si>
  <si>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</si>
  <si>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</si>
  <si>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</si>
  <si>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</si>
  <si>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</si>
  <si>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</si>
  <si>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</si>
  <si>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</si>
  <si>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</si>
  <si>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</si>
  <si>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</si>
  <si>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受益人口数（个）</t>
  </si>
  <si>
    <t>财政衔接资金
（万元）</t>
  </si>
  <si>
    <t>其他资金
（万元）</t>
  </si>
  <si>
    <t>受益脱贫村数（个）</t>
  </si>
  <si>
    <t>受益脱贫户数及防返贫监测对象户数（户）</t>
  </si>
  <si>
    <t>受益脱贫人口数及防返贫监测对象人口数（个）</t>
  </si>
  <si>
    <t>产业发展项目</t>
  </si>
  <si>
    <t>生产项目</t>
  </si>
  <si>
    <t>种植业基地</t>
  </si>
  <si>
    <t>营田镇</t>
  </si>
  <si>
    <t>营田镇特色果木产业带项目</t>
  </si>
  <si>
    <t>新建</t>
  </si>
  <si>
    <t>营田镇工业大道、南北干路边沟边</t>
  </si>
  <si>
    <t>重点对工业大道、南北干、宝塔村、团湖村空坪隙地进行土地平整、栽种优质桃树、桔树，总种植数量分别为桃树10000根、桔树9000根，总种植面积约200亩。</t>
  </si>
  <si>
    <t>通过“村集体+农户”形式，发展产业，促进群众增收,2024年初种植，确保2025年挂果，镇政府统一采购果树苗，集中区域和公共区域交由村级统一管理，其他由各家各户负责管理，促进农民增收，力争大道每棵树年增收20元。</t>
  </si>
  <si>
    <t>通过“村集体+农户”形式，发展产业，促进群众增收</t>
  </si>
  <si>
    <t>养殖业基地</t>
  </si>
  <si>
    <t>荷花村、三洲村</t>
  </si>
  <si>
    <t>营田镇稻鳖生态种养项目</t>
  </si>
  <si>
    <t>巩固和提升三洲村100亩“甲鱼+茭白”生态种养暨中华鳖繁育示范基地，在荷花村产调片投资800万元，将产调片原东古湖1800亩稻虾基地打造成为“稻+鳖”生态种养示范基地，既从事中华鳖繁育、又包括中华鳖的养殖，整合现有甲鱼养殖的合作社和个人（义南周新建、荷花杨新亮、三洲罗克祥等）围绕“东古湖、蓑衣湖、沙玉湖”打造成为全市乃至全省优质绿色生态甲鱼品牌；引进全国人大代表、十佳农民-阳岳球合作，围绕小天鹅栖息地，打造生态“鳖稻”品牌“小天鹅香米”。</t>
  </si>
  <si>
    <t>将全镇乡村振兴衔接资金中用于产业的绝大部分初定200万元投入到稻鳖产业发展及品牌打造上来，其中100万元用于示范基地基础设施建设，另100万元采取定额入股分红的模式，每年固定分红8万元，8万元主要用于监测户、脱贫户帮扶和产业发展，带动全镇脱贫户、监测户增收致富，促进产业发展和乡村振兴，为乡村振兴示范乡镇创建助力。</t>
  </si>
  <si>
    <t>1.辐射带动周边脱贫户、监测户、群众就业；2.对生活困难、收入偏低的脱贫户、监测户进行帮扶；3.抱团起暖、统一技术规程、集体对外营销，形成品牌效应提升产品附加值，促进增收。</t>
  </si>
  <si>
    <t>乡村建设行动</t>
  </si>
  <si>
    <t>人居环境整治</t>
  </si>
  <si>
    <t>营田镇农村户厕改造</t>
  </si>
  <si>
    <t>6个村</t>
  </si>
  <si>
    <t>营田镇2024年农村改厕</t>
  </si>
  <si>
    <t>营田镇辖区</t>
  </si>
  <si>
    <t>农村人居环境整治，完成全年农村户用卫生厕所改（新）建数130户。</t>
  </si>
  <si>
    <t>完成辖区内130个农村户厕新建任务，改善脱贫户及群众生活环境，农村人居环境及村容村貌，提高群众幸福感，满意度</t>
  </si>
  <si>
    <t>进一步完善巩固村级基础设施，方便群众生产生活，村容村貌，提高群众幸福感，满意度</t>
  </si>
  <si>
    <t>配套基础设施项目</t>
  </si>
  <si>
    <t>小型农田水利设施建设</t>
  </si>
  <si>
    <t>义南村</t>
  </si>
  <si>
    <t>义南村义南片五组主渠灌渠建设</t>
  </si>
  <si>
    <t>义南村义南片</t>
  </si>
  <si>
    <t>长285米，宽1.1米、高1.2米</t>
  </si>
  <si>
    <t>完善村级基础设施，方便群众生产生活</t>
  </si>
  <si>
    <t>优先有就业需求的脱贫户等群众项目用工，以工代赈，促进群众增收</t>
  </si>
  <si>
    <t>营田镇义南村义南片屋场产业设施建设</t>
  </si>
  <si>
    <t>长230米，宽0.9米、高1.2米</t>
  </si>
  <si>
    <t>营田镇义南村千秋片水稻产业基地设施建设</t>
  </si>
  <si>
    <t>义南村千秋片</t>
  </si>
  <si>
    <t>长320米高1.5米宽1.5米</t>
  </si>
  <si>
    <t>完善村级产业发展基础设施，促进产业发展</t>
  </si>
  <si>
    <t>农村基础设施</t>
  </si>
  <si>
    <t>产业路、资源路、旅游路建设</t>
  </si>
  <si>
    <t>营田镇义南村产业路硬化建设</t>
  </si>
  <si>
    <t>长135米，宽3.5米、高0.2米</t>
  </si>
  <si>
    <t>义南村千秋片至新民片产业路拓宽建设</t>
  </si>
  <si>
    <t>道路维修面积850平方米，新建会车道7处共计22平方米</t>
  </si>
  <si>
    <t>农村道路建设</t>
  </si>
  <si>
    <t>义南村产业路硬化建设</t>
  </si>
  <si>
    <t>长132米宽3.5米厚0.2米</t>
  </si>
  <si>
    <t>完善村级产业发展基础设施，实现稳产高产</t>
  </si>
  <si>
    <t>加工流通项目</t>
  </si>
  <si>
    <t>产地初加工和精深加工</t>
  </si>
  <si>
    <t>三洲村</t>
  </si>
  <si>
    <t>营田镇三洲村供销服务有限公司农资经营合作</t>
  </si>
  <si>
    <t>三洲村中洲片</t>
  </si>
  <si>
    <t>合作共同经营农资产品购销</t>
  </si>
  <si>
    <t>每年村集体经济获得收益1万元</t>
  </si>
  <si>
    <t>通过经营农资产品，增加村集体经济收入</t>
  </si>
  <si>
    <t>营田镇三洲村稻田产业配套工程</t>
  </si>
  <si>
    <t>长385m*宽1m*高0.8m渠道</t>
  </si>
  <si>
    <t>解决三洲村群众水田灌溉问题</t>
  </si>
  <si>
    <t>已脱贫户、监测对象、低收入困难群体及其他群众通过投劳的方式增收</t>
  </si>
  <si>
    <t>营田镇三洲村三洲片产业道路硬化工程</t>
  </si>
  <si>
    <t>三洲村三洲片</t>
  </si>
  <si>
    <t>长260m*宽3m高20厘米道路硬化</t>
  </si>
  <si>
    <t>解决三洲村群众之间道路出行问题、方便群众务工生产</t>
  </si>
  <si>
    <t>营田镇三洲村玉湖片道路硬化</t>
  </si>
  <si>
    <t>三洲村玉湖片</t>
  </si>
  <si>
    <t>长244m*宽5m道路硬化、路基平整加固</t>
  </si>
  <si>
    <t>营田镇三洲村玉湖道路硬化护坡工程</t>
  </si>
  <si>
    <t>长300m*宽3m道路硬化及沟渠护坡</t>
  </si>
  <si>
    <t>解决了三洲村群众出行安全问题</t>
  </si>
  <si>
    <t>营田镇三洲村中洲片稻虾基地产业路硬化</t>
  </si>
  <si>
    <t>长300m*宽3.5m*高0.2米道路硬化</t>
  </si>
  <si>
    <t>完善稻虾基地基础设施建设，改善产业发展设施条件</t>
  </si>
  <si>
    <t>荷花村</t>
  </si>
  <si>
    <t>营田镇荷花村荷花池产业生态路建设</t>
  </si>
  <si>
    <t>荷花村荷花片</t>
  </si>
  <si>
    <t>137米长*3.8米+765米长*3.1米宽道路护坡、路基平整和路面垫铺卵石</t>
  </si>
  <si>
    <t>解决荷花片群众之间道路出行问题、方便群众散步休闲</t>
  </si>
  <si>
    <t>种殖业基地</t>
  </si>
  <si>
    <t>营田镇荷花村庭院经济发展</t>
  </si>
  <si>
    <t>32户脱贫户、2户监测户发展庭院经济：种植桃树99株 、橘树238株 、 板栗树99株 、梨树33株 （单价：127元/株）</t>
  </si>
  <si>
    <t>提高脱贫户.监测户收入 每户预计收益600元</t>
  </si>
  <si>
    <t>解决脱贫户，监测户年度收入增长难问题</t>
  </si>
  <si>
    <t>营田镇荷花村排水沟硬化建设工程</t>
  </si>
  <si>
    <t>荷花村产调片</t>
  </si>
  <si>
    <t>长700M高2.6M厚10㎝</t>
  </si>
  <si>
    <t>解决荷花村产调片渔池1100亩排灌问题</t>
  </si>
  <si>
    <t>营田镇荷花村新建种植基地配套工程</t>
  </si>
  <si>
    <t>荷花村新堤片</t>
  </si>
  <si>
    <t>长385米、高1.5米渠道护坡</t>
  </si>
  <si>
    <t>解决荷花村新提片280亩的排渍问题</t>
  </si>
  <si>
    <t>团湖村</t>
  </si>
  <si>
    <t>团湖村庭院经济</t>
  </si>
  <si>
    <t>带动25户脱贫户、1户监测户种植桃树130棵，柚子树102棵，橘树136棵，板栗11棵，李子树8棵，枣树23棵（单价均为147元/株）</t>
  </si>
  <si>
    <t>提高脱贫户.监测户收入，预计产生收益19920元</t>
  </si>
  <si>
    <t>优先有就业需求的脱贫户、监测对象和群众在项目工地做事，以工代赈，促进群众增收</t>
  </si>
  <si>
    <t>营田镇团湖村团湖片水稻基地排灌设施建设</t>
  </si>
  <si>
    <t>团湖片</t>
  </si>
  <si>
    <t>新修排水渠全长560米，砖砌高1.3米，宽0.8米</t>
  </si>
  <si>
    <t>通过改善农业生产基础服务设施，稳产高产，提高群众生活指数</t>
  </si>
  <si>
    <t>团湖村“篮菜”及榨油厂合作项目</t>
  </si>
  <si>
    <t>港南片</t>
  </si>
  <si>
    <t>入股分红</t>
  </si>
  <si>
    <t>通过入股分红的方式增加集体经济收入；已脱贫户、边缘户、及其他群众通过投劳、流转土地等方式增收</t>
  </si>
  <si>
    <t>产业路、资源路建设</t>
  </si>
  <si>
    <t>宝塔村</t>
  </si>
  <si>
    <t>营田镇宝塔村宝塔片产业道路硬化工程</t>
  </si>
  <si>
    <t>宝塔村宝塔片</t>
  </si>
  <si>
    <t>长420米*宽3.2米道路硬化护坡</t>
  </si>
  <si>
    <t>解决宝塔村群众之间道路出行问题、方便群众务工生产</t>
  </si>
  <si>
    <t>营田镇宝塔村大联区产业渠</t>
  </si>
  <si>
    <t>沟长800米*宽0.8米*高1.3米</t>
  </si>
  <si>
    <t>通过基础服务设施，提高居民生活幸福感</t>
  </si>
  <si>
    <t>营田镇宝塔村大联片P35机台改建</t>
  </si>
  <si>
    <t>改建</t>
  </si>
  <si>
    <t>改建机房22平方，购P35水泵一个，配套电柜一台</t>
  </si>
  <si>
    <t>八港村</t>
  </si>
  <si>
    <t>营田镇八港村北港片水稻基地排水设施建设</t>
  </si>
  <si>
    <t>八港村北港片</t>
  </si>
  <si>
    <t>长495米，宽1.5米护坡</t>
  </si>
  <si>
    <t>通过改善农业生产基础设施，实现稳产高产，提高群众生活指数</t>
  </si>
  <si>
    <t>推山咀社区</t>
  </si>
  <si>
    <t>营田镇推山咀社区凤山片新建产业路工程</t>
  </si>
  <si>
    <t>推山咀凤山片</t>
  </si>
  <si>
    <t>2024.10</t>
  </si>
  <si>
    <t>水泥硬化路面长415米，宽3.5米，高0.2米</t>
  </si>
  <si>
    <t>解决了凤山片群众生产生活出行安全问题</t>
  </si>
  <si>
    <t>营田镇推山咀社区凤山河北四行南段路面硬化工程</t>
  </si>
  <si>
    <t>水泥硬化路面长318米，宽3.5米，高0.2米</t>
  </si>
  <si>
    <t>槐花社区</t>
  </si>
  <si>
    <t>营田镇槐花社区九莲塘片产业路硬化建设</t>
  </si>
  <si>
    <t>槐花社区九莲塘片</t>
  </si>
  <si>
    <t>长235米*宽4米*高0.22米道路硬化</t>
  </si>
  <si>
    <t>改善居民出行条件，确保居民出行安全</t>
  </si>
  <si>
    <t>槐花社区居民路提质</t>
  </si>
  <si>
    <t>95米*4米*0.22米道路硬化</t>
  </si>
  <si>
    <t>优先有就业需求的移民户和群众在项目工地做事，以工代赈，促进群众增收</t>
  </si>
  <si>
    <t>虎形山社区</t>
  </si>
  <si>
    <t>营田镇虎形山社区水稻基地产业渠</t>
  </si>
  <si>
    <t>长350米、宽1米、高1米</t>
  </si>
  <si>
    <t>优先有就业需求的群众在项目工地做事，以工代赈，促进群众增收</t>
  </si>
  <si>
    <t>河市镇农村户厕改造</t>
  </si>
  <si>
    <t>河市镇</t>
  </si>
  <si>
    <t>11个村</t>
  </si>
  <si>
    <t>河市镇2024年农村改厕</t>
  </si>
  <si>
    <t>农村人居环境整治，完成全年农村户用卫生厕所改（新）建数150户。</t>
  </si>
  <si>
    <t>完成辖区内150个农村户厕新建任务，改善脱贫户及群众生活环境，农村人居环境及村容村貌，提高群众幸福感，满意度</t>
  </si>
  <si>
    <t>古罗城村</t>
  </si>
  <si>
    <t>古罗城村星湖片新建电排</t>
  </si>
  <si>
    <t>星湖片</t>
  </si>
  <si>
    <t>电排机房新建，电机换新</t>
  </si>
  <si>
    <t>通过改善农业生产基础设施，巩固提升村级基础设施</t>
  </si>
  <si>
    <t>古罗城村古罗片新建渠道</t>
  </si>
  <si>
    <t>古罗城片</t>
  </si>
  <si>
    <t>新建500米渠道，宽0.8米，高0.8米。</t>
  </si>
  <si>
    <t>改善脱贫户及群众生产生活条件，巩固提升村级基础设施</t>
  </si>
  <si>
    <t>大幅度提升群众生活生产条件，建设美丽乡村，助力乡村振兴。</t>
  </si>
  <si>
    <t>古罗城村星湖片道路硬化</t>
  </si>
  <si>
    <t>新建长480米，长3.5</t>
  </si>
  <si>
    <t>加工业</t>
  </si>
  <si>
    <t>古罗城村古罗片电子加工厂</t>
  </si>
  <si>
    <t>入股古罗城片电子加工厂</t>
  </si>
  <si>
    <t>大幅提高村集体经济收入和参与群众收入</t>
  </si>
  <si>
    <t>每年增加村集体经济收入，带动已脱贫户、边缘户、低收入困难群体及其他参与群众增收。</t>
  </si>
  <si>
    <t>平安村</t>
  </si>
  <si>
    <t>平安村滨莲片道路硬化</t>
  </si>
  <si>
    <t>平安村滨莲片</t>
  </si>
  <si>
    <t>新建滨莲片道路长460米，宽3.5米</t>
  </si>
  <si>
    <t>河市镇平安村滨莲片主产业路提质</t>
  </si>
  <si>
    <t>提质拓宽</t>
  </si>
  <si>
    <t>加宽滨莲片道路长1500米，加宽1米</t>
  </si>
  <si>
    <t>农村污水治理</t>
  </si>
  <si>
    <t>平安村寺坪片污水沟新建</t>
  </si>
  <si>
    <t>平安村寺坪片</t>
  </si>
  <si>
    <t>新建寺坪片污水沟长263米，宽1.0米，高0.8米</t>
  </si>
  <si>
    <t>平安村金塘片道路硬化</t>
  </si>
  <si>
    <t>平安村金塘片</t>
  </si>
  <si>
    <t>新建金塘片道路长345米，宽3.5米</t>
  </si>
  <si>
    <t>大湾村</t>
  </si>
  <si>
    <t>大湾村金盆片金联产业路建设</t>
  </si>
  <si>
    <t>大湾村金盆片</t>
  </si>
  <si>
    <t>新建金盆片道路长600米宽3.5米</t>
  </si>
  <si>
    <t>大湾村大湾片南北路拓宽</t>
  </si>
  <si>
    <t>原路拓宽</t>
  </si>
  <si>
    <t>大湾村大湾片</t>
  </si>
  <si>
    <t>大湾片南北路原路拓宽硬化长1150米，宽1米</t>
  </si>
  <si>
    <t>大湾村农科站片渠道暨排污沟建设</t>
  </si>
  <si>
    <t>大湾村农科站片</t>
  </si>
  <si>
    <t>新建农科站片渠230米，宽1.2米高0.8米；155米长排污沟</t>
  </si>
  <si>
    <t>大湾村电排拆改建</t>
  </si>
  <si>
    <t xml:space="preserve">新建 </t>
  </si>
  <si>
    <t>新建P50电排一座</t>
  </si>
  <si>
    <t>大湾村大湾片产业路建设</t>
  </si>
  <si>
    <t>新建大湾片道路长100米宽4米</t>
  </si>
  <si>
    <t>大湾村庭院经济特色种植</t>
  </si>
  <si>
    <t>17户农户庭院整理及栽种植株210株</t>
  </si>
  <si>
    <t>提升群众生活生产条件，建设美丽乡村，助力乡村振兴。</t>
  </si>
  <si>
    <t>莲芙村</t>
  </si>
  <si>
    <t>莲芙村道路提质拓宽</t>
  </si>
  <si>
    <t>莲芙片道路1400米，平均拓宽1米</t>
  </si>
  <si>
    <t>莲芙村断头路建设</t>
  </si>
  <si>
    <t>新修黄兴路，长130米，宽3米</t>
  </si>
  <si>
    <t>莲芙村渠道建设</t>
  </si>
  <si>
    <t>新建渠道长260米，宽0.8米，高0.8米</t>
  </si>
  <si>
    <t>通过改善农业生产基础设施，实现稳产高产</t>
  </si>
  <si>
    <t>新洲村</t>
  </si>
  <si>
    <t>新洲村北洲片道路新建</t>
  </si>
  <si>
    <t>修缮</t>
  </si>
  <si>
    <t>新洲村北洲片</t>
  </si>
  <si>
    <t>北洲片长600米，宽3.5米</t>
  </si>
  <si>
    <t>新洲村同洲片渠道维修</t>
  </si>
  <si>
    <t>维修</t>
  </si>
  <si>
    <t>新洲村同洲片</t>
  </si>
  <si>
    <t>维修同洲片长800米渠道</t>
  </si>
  <si>
    <t>新洲村新联片至同洲片道路拓宽维修</t>
  </si>
  <si>
    <t>拓宽维修</t>
  </si>
  <si>
    <t>新洲村新联片至同洲片</t>
  </si>
  <si>
    <t>新联片至同洲片2600米道路拓宽1米；4000平方米道路维修</t>
  </si>
  <si>
    <t>新洲村庭院经济特色种植</t>
  </si>
  <si>
    <t>93户农户庭院整理及栽种植株210株</t>
  </si>
  <si>
    <t>光伏发电</t>
  </si>
  <si>
    <t>新洲村光伏发电</t>
  </si>
  <si>
    <t>新建100KV集中式光伏发电站</t>
  </si>
  <si>
    <t>新洲村粮食产业基地配套渠道建设</t>
  </si>
  <si>
    <t>新建灌渠200米，排渠300米</t>
  </si>
  <si>
    <t>金洲村</t>
  </si>
  <si>
    <t>金洲村黄金片新建排污沟渠</t>
  </si>
  <si>
    <t>建设长360米生态沟渠，宽0.8米高0.6米</t>
  </si>
  <si>
    <t>通过改善水质，提高群众生活指数</t>
  </si>
  <si>
    <t>金洲村青洲片道路拓宽工程</t>
  </si>
  <si>
    <t>长1500道路，拓宽1.5米</t>
  </si>
  <si>
    <t>金洲村青洲片断头路建设工程</t>
  </si>
  <si>
    <t>长613米+468米，宽3.2米</t>
  </si>
  <si>
    <t>金洲村入股家庭农场生态套养稻田虾</t>
  </si>
  <si>
    <t>入股合作社，500亩稻田套养鱼虾</t>
  </si>
  <si>
    <t>增加村集体经济收入，带动群众增收</t>
  </si>
  <si>
    <t>已脱贫户、监测对象、低收入困难群体及其他群众增收</t>
  </si>
  <si>
    <t>金洲村联辉产业路建设工程</t>
  </si>
  <si>
    <t>长448+128+158米米，宽3.5米</t>
  </si>
  <si>
    <t>河夹塘社区</t>
  </si>
  <si>
    <t>河夹塘社区新悦片道路硬化</t>
  </si>
  <si>
    <t>河夹塘社区新悦片</t>
  </si>
  <si>
    <t>新悦片道路硬化长900米，宽3.5米</t>
  </si>
  <si>
    <t>河夹塘社区排污沟建设</t>
  </si>
  <si>
    <t>长220米，宽1.5米高1.5米</t>
  </si>
  <si>
    <t>优先有就业需求的脱贫户、监测对象和群众在项目工地务零工，以工代赈，促进群众增收</t>
  </si>
  <si>
    <t>河夹塘社区产业路建设</t>
  </si>
  <si>
    <t>新建340米粮食生产区产业路，宽3.5米</t>
  </si>
  <si>
    <t>幸福村</t>
  </si>
  <si>
    <t>幸福村大棚养鸡项目</t>
  </si>
  <si>
    <t>入股雄辉家庭农场发展大棚养鸡产业</t>
  </si>
  <si>
    <t>幸福村复兴片渠道硬化</t>
  </si>
  <si>
    <t>新建1000米水泥硬化渠道</t>
  </si>
  <si>
    <t>幸福村产业路建设</t>
  </si>
  <si>
    <t>洋湖片新建200米长，3米宽；370米长3.5米宽</t>
  </si>
  <si>
    <t>三和村</t>
  </si>
  <si>
    <t>三和村排污沟建设项目</t>
  </si>
  <si>
    <t>排污沟建设1500米</t>
  </si>
  <si>
    <t>三和村和平片（大洲）电排拆改建</t>
  </si>
  <si>
    <t>三和村和平片</t>
  </si>
  <si>
    <t>拆改建电排</t>
  </si>
  <si>
    <t>三和村新建渠道</t>
  </si>
  <si>
    <t>新建渠道680米</t>
  </si>
  <si>
    <t>三和村庭院经济特色种植</t>
  </si>
  <si>
    <t>70户农户庭院整理及栽种植株1039株</t>
  </si>
  <si>
    <t>三和村光伏发电</t>
  </si>
  <si>
    <t>三江村</t>
  </si>
  <si>
    <t>三江村双江片新建电排</t>
  </si>
  <si>
    <t>新建P30电排一座</t>
  </si>
  <si>
    <t>改善贫困户及群众生产生活条件，巩固提升村级基础设施</t>
  </si>
  <si>
    <t>三江村双江片区产业路建设</t>
  </si>
  <si>
    <t>三江村双江片</t>
  </si>
  <si>
    <t>新建道路长800米宽3.5米</t>
  </si>
  <si>
    <t>金兴村</t>
  </si>
  <si>
    <t>金兴村万兴片渠道建设</t>
  </si>
  <si>
    <t>长1000米，宽0.8米三型渠</t>
  </si>
  <si>
    <t>河市镇金兴村产业路建设</t>
  </si>
  <si>
    <t>金兴村道路长360米，宽3.5米</t>
  </si>
  <si>
    <t>河市镇金兴村金龙片产业路建设</t>
  </si>
  <si>
    <t>金兴村道路长365.5米，宽3.5米</t>
  </si>
  <si>
    <t>金兴村电排维修工程</t>
  </si>
  <si>
    <t>电排变压器更换及线路维护</t>
  </si>
  <si>
    <t>凤凰乡农村户厕改造</t>
  </si>
  <si>
    <t>凤凰乡</t>
  </si>
  <si>
    <t>8个村</t>
  </si>
  <si>
    <t>凤凰乡2024年农村改厕</t>
  </si>
  <si>
    <t>农村人居环境整治，完成全年农村户用卫生厕所改（新）建数90户。</t>
  </si>
  <si>
    <t>完成辖区内90个农村户厕新建任务，改善脱贫户及群众生活环境，农村人居环境及村容村貌，提高群众幸福感，满意度</t>
  </si>
  <si>
    <t>琴棋村</t>
  </si>
  <si>
    <t>凤凰乡琴棋村水稻主产区渠道建设</t>
  </si>
  <si>
    <t>八港片</t>
  </si>
  <si>
    <t>新建渠道，长600米，高1米，宽1.2米，渡槽3个，涵管8个</t>
  </si>
  <si>
    <t>通过改善农业生产基础设施，保障群众生产用水，实现稳产高产</t>
  </si>
  <si>
    <t>方便群众发展产业，帮助群众增收致富，脱贫户、监测户以及群众通过以工代赈的方式增加收入</t>
  </si>
  <si>
    <t>琴棋村八港片水稻主产区断头渠建设工程</t>
  </si>
  <si>
    <t>新建断头渠道320米，宽1.2米，高0.8米，底宽0.6米，新建过水渡槽2个</t>
  </si>
  <si>
    <t>凤凰乡琴棋村代加工厂合作项目</t>
  </si>
  <si>
    <t>新装厂房，购买冲床2台，缝纫机50台，压缩机2台等设备</t>
  </si>
  <si>
    <t>大幅度提升村集体经济收益，促进群众增收</t>
  </si>
  <si>
    <t>通过购买固定资产或资金的形式入股工厂，按投资比例分红增加集体经济收入；已脱贫户、边缘户、及其他群众通过务工、分红等方式增收</t>
  </si>
  <si>
    <t>农业生产配套项目</t>
  </si>
  <si>
    <t>凤凰村</t>
  </si>
  <si>
    <t>凤凰乡凤凰村佳慧农业烘干项目</t>
  </si>
  <si>
    <t>大米加工厂，厂房500平方，大米加工机器两台，通风设备两台</t>
  </si>
  <si>
    <t>大幅度提高村集体经济收入和参与群众收入</t>
  </si>
  <si>
    <t>村集体通过分红的方式增加机体经济收入；已脱贫户、边缘户、较低收入困难群体及其他群众通过投劳以及售卖农副产品的方式增收入</t>
  </si>
  <si>
    <t>凤凰乡凤凰村新河五组产业路硬化项目</t>
  </si>
  <si>
    <t>新修道路长约800米，宽3.5米</t>
  </si>
  <si>
    <t>道路建成后极大改善居民出行</t>
  </si>
  <si>
    <t>已脱贫户低收入困难群体及其他群众通过务工投劳增加收入</t>
  </si>
  <si>
    <t>凤凰乡凤凰村果树种植项目</t>
  </si>
  <si>
    <t>平整土地60亩，种植果树2000株</t>
  </si>
  <si>
    <t>通过果树种植，发展村集体经济，带动贫困劳动力就业，增加贫困户收入</t>
  </si>
  <si>
    <t>河泊潭村</t>
  </si>
  <si>
    <t>凤凰乡河泊潭村渠道建设</t>
  </si>
  <si>
    <t>河泊潭片</t>
  </si>
  <si>
    <t>渠道约长860米，底宽40，面宽1米，高70</t>
  </si>
  <si>
    <t>已脱贫户低收入困难群体及其他群众通过提高农田产量增收，以工代赈增收入</t>
  </si>
  <si>
    <t>凤凰乡河泊潭村猕猴桃采摘园建设</t>
  </si>
  <si>
    <t>兴隆片</t>
  </si>
  <si>
    <t>新建猕猴桃采摘园20亩</t>
  </si>
  <si>
    <t>增加村集体经济收入带动群众增收</t>
  </si>
  <si>
    <t>横港村</t>
  </si>
  <si>
    <t>凤凰乡横港村船江片产业路建设</t>
  </si>
  <si>
    <t>长260米，宽4米</t>
  </si>
  <si>
    <t>改善村级基础设施，方便群众出行，提高群众幸福指数。</t>
  </si>
  <si>
    <t>凤凰乡横港村横港片下水道改造项目</t>
  </si>
  <si>
    <t>横港片</t>
  </si>
  <si>
    <t>横港片下水道改造长330米，高1米，宽0.8米</t>
  </si>
  <si>
    <t>改善村民生活条件，改善村级环境面貌</t>
  </si>
  <si>
    <t>改善村民生活条件，改善村级环境面貌，脱贫户、监测户以及群众通过以工代赈的方式增加收入</t>
  </si>
  <si>
    <t>村容村貌提升</t>
  </si>
  <si>
    <t>凤凰乡横港村污水治理及村容村貌整治</t>
  </si>
  <si>
    <t>整治</t>
  </si>
  <si>
    <t>下水道建设长200米，宽1米，高1米</t>
  </si>
  <si>
    <t>通过改善基础设施建设，方便群众生活环境得到保障</t>
  </si>
  <si>
    <t>光伏电站建设</t>
  </si>
  <si>
    <t>东干村</t>
  </si>
  <si>
    <t>凤凰乡东干村光伏发电设施项目</t>
  </si>
  <si>
    <t>新增光伏发电70KW设备</t>
  </si>
  <si>
    <t>已脱贫户、低收入困难群体及其他群众通过投劳的方式增收</t>
  </si>
  <si>
    <t>凤凰乡东干村北洲湖支渠新建</t>
  </si>
  <si>
    <t>新建渠道1150米、高0.4米，面宽0.6米，底宽0.3米，涵管、拍门100个</t>
  </si>
  <si>
    <t>东干村产业路提质改造</t>
  </si>
  <si>
    <t>产业路长865米，拓宽1米</t>
  </si>
  <si>
    <t>凤凰乡东干村屋场主渠道建设</t>
  </si>
  <si>
    <t>新建三型渠800米，面宽1米，底宽0.5米。</t>
  </si>
  <si>
    <t>凤凰乡东干村村容基础设施改造</t>
  </si>
  <si>
    <t>东干
村</t>
  </si>
  <si>
    <t>村级公共服务基础设施提升</t>
  </si>
  <si>
    <t>通过改善村部环境及生活居民生活环境</t>
  </si>
  <si>
    <t>进一步提升全民环境卫生意识，筑牢环境卫生防线。</t>
  </si>
  <si>
    <t>青港村</t>
  </si>
  <si>
    <t>凤凰乡青港村杨林片南区灌渠硬化项目</t>
  </si>
  <si>
    <t>青港村杨林片南区</t>
  </si>
  <si>
    <t>青港村杨林片渠道新建385米,宽1米，高0.7米，底宽0.4米</t>
  </si>
  <si>
    <t>方便群众发展产业，帮助群众增收致富，群众通过以工代赈的方式增加收入</t>
  </si>
  <si>
    <t>凤凰乡青港村沉港片灌渠硬化项目</t>
  </si>
  <si>
    <t>青港村沉港片</t>
  </si>
  <si>
    <t>青港村沉港片灌渠新建420米，底宽1.2米，面宽1.7米.机制闸3个</t>
  </si>
  <si>
    <t>凤凰乡青港村杨林片北区灌渠硬化项目</t>
  </si>
  <si>
    <t>青港村杨林片北区</t>
  </si>
  <si>
    <t>青港村杨林片渠道新建460米,,宽1.0米，高1.1米</t>
  </si>
  <si>
    <t>磊石村</t>
  </si>
  <si>
    <t>凤凰乡磊石村水稻种植基地渠道建设</t>
  </si>
  <si>
    <t>渠道硬化，长632米，高1.1米，宽1.1米</t>
  </si>
  <si>
    <t>通过改善基础设施建设，方便群众生产确保粮食安全</t>
  </si>
  <si>
    <t>磊石村排水沟建设</t>
  </si>
  <si>
    <t>底宽90，高80，长330米</t>
  </si>
  <si>
    <t>通过改善基础设施建设，屋场方便排水，改善村级人居环境</t>
  </si>
  <si>
    <t>优先有就业需求的脱贫户、监测对象和群众在项目工地做事，以工代酬，促进群众增收</t>
  </si>
  <si>
    <t>磊石村诚旺种养合作社稻谷烘干中心合作项目</t>
  </si>
  <si>
    <t>建设1200平方的烘干厂房，灰尘间等添置烘干设备3组，通风设备6组，铲车两台，农用车两台。</t>
  </si>
  <si>
    <t>村集体通过入股分红的方式增加机体经济收入；已脱贫户、边缘户、较低收入困难群体及其他群众通过投劳以及售卖农副产品的方式增收</t>
  </si>
  <si>
    <t>种植养殖业基地</t>
  </si>
  <si>
    <t>磊石村庭院经济发展项目</t>
  </si>
  <si>
    <t>由政府组织、推动、引导，充分调动农民积极性，鼓励和动员农户自觉主动参与庭院特色种植、庭院特色养殖、庭院特色加工、庭院特色休闲产业、庭院生产生活服务等庭院经济</t>
  </si>
  <si>
    <t>群众通过参与庭院特色种植、庭院特色养殖、庭院特色加工、庭院特色休闲产业、庭院生产生活服务等庭院经济增收，村级通过庭院经济产业增加集体经济收入。</t>
  </si>
  <si>
    <t>凤凰乡磊石村村光伏发电站建设</t>
  </si>
  <si>
    <t>增设光伏发电电站</t>
  </si>
  <si>
    <t>荞麦湖村</t>
  </si>
  <si>
    <t>凤凰乡荞麦湖村春江片水稻种植基地渠道建设</t>
  </si>
  <si>
    <t>渠道硬化，长1200米，高1.2米，宽1.6米</t>
  </si>
  <si>
    <t>农村供水保障设施建设</t>
  </si>
  <si>
    <t>凤凰乡荞麦湖村自来水管网改造工程项目</t>
  </si>
  <si>
    <t>荞麦湖村荞麦湖片、黄泥会片自来水管网2000米进行更换或维修。</t>
  </si>
  <si>
    <t>通过改善自来水管网，提高群众生活质量及饮水安全。</t>
  </si>
  <si>
    <t>改善自来水管网，提高群众生活质量及饮水安全，让脱贫户、监测户以及群众通过以工代赈的方式增加收入</t>
  </si>
  <si>
    <t>荞麦湖村庭院经济发展项目</t>
  </si>
  <si>
    <t>由政府组织、推动、引导，充分调动农民积极性，鼓励和动员农户自觉主动参与
庭院特色种植、庭院特色养殖、庭院特色加工、庭院特色休闲产业、庭院生产生活服务等庭院经济</t>
  </si>
  <si>
    <t>凤凰乡荞麦湖村光伏发电站建设</t>
  </si>
  <si>
    <t>产业服务支撑项目</t>
  </si>
  <si>
    <t>农业社会化服务</t>
  </si>
  <si>
    <t>荞麦湖村社会停车场充电桩项目</t>
  </si>
  <si>
    <t>在村部停车场新建200千瓦充电桩5个</t>
  </si>
  <si>
    <t>通过在停车场建设充电桩，实现社会化运营，增加村集体经济收入。</t>
  </si>
  <si>
    <t>该项目建成后，可安排在家脱贫户、监测户参与务工，提高群众的务工收入。</t>
  </si>
  <si>
    <t>凤凰乡荞麦湖村集中育秧基地配套建设</t>
  </si>
  <si>
    <t>在荞麦湖村春江片新建育秧大棚基地配套基础设施建设及设备添置</t>
  </si>
  <si>
    <t>育秧大棚基地配套基础设施建设，及相关辅助设备添置，提高农业产业科技化水平，确保种植产业稳产，高产。</t>
  </si>
  <si>
    <t>提高群众种植积极性，提高群众满意度。探索完善农业经营主体与村集体、小农户的利益联结机制，培育发展集体经济，让农民深度参与，充分受益。</t>
  </si>
  <si>
    <t>屈原区</t>
  </si>
  <si>
    <t>27个村（社区）</t>
  </si>
  <si>
    <t>恢复农村小水源蓄水能力</t>
  </si>
  <si>
    <t>水利局</t>
  </si>
  <si>
    <t>山塘清淤疏浚50口，其中河市镇17口一般山塘，凤凰乡16口一般山塘、1口骨干山塘，营田镇16口一般山塘</t>
  </si>
  <si>
    <t>新增蓄水能力109743立方米，新增恢复灌溉面积12.98亩，改善灌溉
面积454.06亩</t>
  </si>
  <si>
    <t>农村供水工程项目</t>
  </si>
  <si>
    <t>农村供水设备巩固提升</t>
  </si>
  <si>
    <t>通过改善饮用水水质，水量，提高群众满意度</t>
  </si>
  <si>
    <t>小型农业水利设施建设</t>
  </si>
  <si>
    <t>改扩建农村地区小型灌溉水源及设施建设</t>
  </si>
  <si>
    <t>品牌打造和展销平台</t>
  </si>
  <si>
    <t>农村农副产品销售设施建设</t>
  </si>
  <si>
    <t>科工局</t>
  </si>
  <si>
    <t>利用村级闲置房屋等建设农户产品销售平台</t>
  </si>
  <si>
    <t>通过平台建设拓展当地优质农产平销售渠道，脱贫户增收。提升发展产业积极性。</t>
  </si>
  <si>
    <t>金融保险配套项目</t>
  </si>
  <si>
    <t>贷款贴息</t>
  </si>
  <si>
    <t>新型农业经营主体贷款贴息</t>
  </si>
  <si>
    <t>农业农村局</t>
  </si>
  <si>
    <t>全区70家农业经营主体贷款贴息</t>
  </si>
  <si>
    <t>按时按要求贴息到经营主体</t>
  </si>
  <si>
    <t>通过支持农业经营主体发展来带动就业增加群众收入</t>
  </si>
  <si>
    <t>农业农村局产业融合项目</t>
  </si>
  <si>
    <t>支持预制菜企业发展</t>
  </si>
  <si>
    <t>通过支持预制菜企业发展，来增加就业岗位带动周边脱贫户（含监测户）及群众增收</t>
  </si>
  <si>
    <t>通过企业发展提供就业岗位带动增收。</t>
  </si>
  <si>
    <t>4个村</t>
  </si>
  <si>
    <t>巩固拓展产业扶贫成果重点项目</t>
  </si>
  <si>
    <t>支持帮扶主体建设特色农产品标准化生产基地和冷链仓储、加工、销售等基础设施，开展品种改良、品牌培育等，推动特色产业可持续发展，壮大村级集体经济</t>
  </si>
  <si>
    <t>通过自己支持新型经营主体发展壮大产业带动就业，增加自身抗风险能力，带动脱贫户监测户及群众增加收入</t>
  </si>
  <si>
    <t>就业项目</t>
  </si>
  <si>
    <t>务工补助</t>
  </si>
  <si>
    <t>劳动奖补</t>
  </si>
  <si>
    <t>屈原管理区帮扶车间稳岗补贴项目</t>
  </si>
  <si>
    <t>就业帮扶车间带动脱贫户就业满6个月以上年工资收入在6000元以上的，按1000元/人标准给予帮扶车间稳岗补贴。</t>
  </si>
  <si>
    <t>确保帮扶车间持续带动务工就业，脱贫户（含监测户）持续增收。</t>
  </si>
  <si>
    <t>给脱贫户提供就业平台，就业增加收入</t>
  </si>
  <si>
    <t>交通费补助</t>
  </si>
  <si>
    <t>屈原管理区就业交通补贴项目</t>
  </si>
  <si>
    <t>对贫困人口监测人口外出务工给予一次性交通补贴</t>
  </si>
  <si>
    <t>切实提高脱贫劳动力就业积极性，促进稳定就业，稳定全区就业人数总体稳中有升。</t>
  </si>
  <si>
    <t>对贫困人口监测人口外出务工给予一次性教育补贴减少其支出</t>
  </si>
  <si>
    <t>巩固三保障成果</t>
  </si>
  <si>
    <t>教育</t>
  </si>
  <si>
    <t>享受“雨露计划”职业教育补助</t>
  </si>
  <si>
    <t>屈原管理区2024年春季“雨露计划”</t>
  </si>
  <si>
    <t>屈原管理区</t>
  </si>
  <si>
    <t>对脱贫户、监测户家庭中在读中等职业学校、高职高专院校、技师学院学生按照1500元/学期的标准进行补助</t>
  </si>
  <si>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</si>
  <si>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</si>
  <si>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t>屈原管理区2024年秋季“雨露计划”</t>
  </si>
  <si>
    <t>小额贷款贴息</t>
  </si>
  <si>
    <t>屈原管理区2024年扶贫小额信贷贴息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</si>
  <si>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</si>
  <si>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</si>
  <si>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</si>
  <si>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创业</t>
  </si>
  <si>
    <t>创业培训</t>
  </si>
  <si>
    <t>屈原管理区2024年乡村振兴致富带头人培训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</si>
  <si>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</si>
  <si>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</si>
  <si>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</si>
  <si>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</si>
  <si>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屈原管理区2024年项目管理费</t>
  </si>
  <si>
    <t>用于项目前期设计、评审、招标、监理以及验收等与项目管理相关的支出</t>
  </si>
  <si>
    <t>提高项目资金使用效率，解决项目实施前预算、审计等相关资金。</t>
  </si>
  <si>
    <t>农村卫生厕所改造（户用、公共厕所）</t>
  </si>
  <si>
    <t>屈原管理区2024年农村改厕</t>
  </si>
  <si>
    <t>农村人居环境整治，完成全年农村户用卫生厕所改（新）建数。</t>
  </si>
  <si>
    <t>改善脱贫户及群众生活环境，巩固提升村级基础设施，农村人居环境及村容村貌，提高群众幸福感，满意度</t>
  </si>
  <si>
    <t>公益性岗位</t>
  </si>
  <si>
    <t>村级公共服务岗位</t>
  </si>
  <si>
    <t>开发村级公共服务岗位</t>
  </si>
  <si>
    <t>开发公益岗位55个带动脱贫户含监测户务工增收</t>
  </si>
  <si>
    <t>开发公益岗位45个带动脱贫户含监测户务工增收</t>
  </si>
  <si>
    <t>屈原管理区产业奖补项目</t>
  </si>
  <si>
    <t>激发脱贫群众内生发展动力，促进稳定增收为目的，为鼓励脱贫群众发展生产或务工就业进行相关奖励和补贴</t>
  </si>
  <si>
    <t>通过奖励和补贴使脱贫户含监测户收入稳定增收，在100元每户以上。</t>
  </si>
  <si>
    <t>通过奖补激发脱贫群众内生发展动力，促进稳定增收和务工就业来增加收入。</t>
  </si>
  <si>
    <t>屈原管理区就业奖补项目</t>
  </si>
  <si>
    <t>激发脱贫群众内生发展动力，促进稳定增收为目的，为鼓励脱贫群众务工就业进行相关奖励和补贴。</t>
  </si>
  <si>
    <t>通过奖补激发脱贫群众内生发展动力，促进务工就业来增加收入。</t>
  </si>
  <si>
    <t>产业园区</t>
  </si>
  <si>
    <t>屈原管理区2023年东北部片区巩固拓展脱贫攻坚成果示范园区创建（湖南惠众生态农业科技有限责任公司）</t>
  </si>
  <si>
    <t>日产120吨大米加工生产线1条</t>
  </si>
  <si>
    <t>完成日产120吨大米加工生产线1条建设任务</t>
  </si>
  <si>
    <t>通过项目的建成带动附近农户脱贫户（含监测户）就近务工就业增加收入</t>
  </si>
  <si>
    <t>屈原管理区2023年东北部片区巩固拓展脱贫攻坚成果示范园区创建（湖南丰翼景源农业发展有限公司）</t>
  </si>
  <si>
    <t>购置色选机一台，扩建简易钢架棚一个。</t>
  </si>
  <si>
    <t>完成购置色选机一台，扩建简易钢架棚一个。建设任务</t>
  </si>
  <si>
    <t>屈原管理区2023年东北部片区巩固拓展脱贫攻坚成果示范园区创建（岳阳市屈原管理区横港水稻种植专业合作社 ）</t>
  </si>
  <si>
    <r>
      <rPr>
        <sz val="10"/>
        <rFont val="宋体"/>
        <charset val="134"/>
        <scheme val="minor"/>
      </rPr>
      <t>水稻种植育秧大棚</t>
    </r>
    <r>
      <rPr>
        <sz val="10"/>
        <color rgb="FF000000"/>
        <rFont val="宋体"/>
        <charset val="134"/>
        <scheme val="minor"/>
      </rPr>
      <t>10000㎡、存放农机仓库400㎡。</t>
    </r>
  </si>
  <si>
    <r>
      <rPr>
        <sz val="10"/>
        <rFont val="宋体"/>
        <charset val="134"/>
        <scheme val="minor"/>
      </rPr>
      <t>完成水稻种植育秧大棚</t>
    </r>
    <r>
      <rPr>
        <sz val="10"/>
        <color rgb="FF000000"/>
        <rFont val="宋体"/>
        <charset val="134"/>
        <scheme val="minor"/>
      </rPr>
      <t>10000㎡、存放农机仓库400㎡。建设任务</t>
    </r>
  </si>
  <si>
    <t>屈原管理区2023年东北部片区巩固拓展脱贫攻坚成果示范园区创建（屈原区和顺康家庭农场）</t>
  </si>
  <si>
    <r>
      <rPr>
        <sz val="10"/>
        <rFont val="宋体"/>
        <charset val="134"/>
        <scheme val="minor"/>
      </rPr>
      <t>糯谷临时储存场地1200</t>
    </r>
    <r>
      <rPr>
        <sz val="10"/>
        <color rgb="FF000000"/>
        <rFont val="宋体"/>
        <charset val="134"/>
        <scheme val="minor"/>
      </rPr>
      <t>㎡，基本农田建设改造及维护33000㎡</t>
    </r>
  </si>
  <si>
    <r>
      <rPr>
        <sz val="10"/>
        <rFont val="宋体"/>
        <charset val="134"/>
        <scheme val="minor"/>
      </rPr>
      <t>完成糯谷临时储存场地1200</t>
    </r>
    <r>
      <rPr>
        <sz val="10"/>
        <color rgb="FF000000"/>
        <rFont val="宋体"/>
        <charset val="134"/>
        <scheme val="minor"/>
      </rPr>
      <t>㎡，基本农田建设改造及维护33000㎡建设任务</t>
    </r>
  </si>
  <si>
    <t>屈原管理区2023年东北部片区巩固拓展脱贫攻坚成果示范园区创建（岳阳金浪智慧农牧有限公司）</t>
  </si>
  <si>
    <t>水稻秸秆饲料生产线1套</t>
  </si>
  <si>
    <t>完成水稻秸秆饲料生产线1套建设任务</t>
  </si>
  <si>
    <t>屈原管理区2023年东北部片区巩固拓展脱贫攻坚成果示范园区创建（湖南龙船头文化旅游开发有限公司）</t>
  </si>
  <si>
    <t>榨油坊200㎡，蔬菜腌制车间500㎡，豆制品生产车间200㎡。</t>
  </si>
  <si>
    <t>完成榨油坊200㎡，蔬菜腌制车间500㎡，豆制品生产车间200㎡。建设任务</t>
  </si>
  <si>
    <t>农产品仓储保鲜冷链基础设施建设</t>
  </si>
  <si>
    <t>农产品产地保鲜冷藏建设项目</t>
  </si>
  <si>
    <t>建设10个保鲜冷藏库</t>
  </si>
  <si>
    <t>完成保鲜冷藏库建设任务，带动本地农产品销售。</t>
  </si>
  <si>
    <t>发展特色产业，促进本地农产品销售。支持企业发展。</t>
  </si>
  <si>
    <t>屈原管理区设施农业建设项目（岳阳市屈原管理区三洲村宜斌合作社甲鱼乌龟养殖示范基地）</t>
  </si>
  <si>
    <t>岳阳市屈原管理区宜斌特种养殖农民专业合作社</t>
  </si>
  <si>
    <t>重点支持果菜茶栽培(含苗圃)和畜禽水产养殖相关农业设施建设</t>
  </si>
  <si>
    <t>支持项目实施单位发展巩固产业，提升抗风险能力，稳定收入增长，通过实施主体发展带动周边脱贫户及群众就近就业增收。</t>
  </si>
  <si>
    <t>按照项目实施计划安排完成项目建设任务，在项目建设中通过以工代赈的形式带动周边脱贫户（含监测户）务工增加收入</t>
  </si>
  <si>
    <t>金星村</t>
  </si>
  <si>
    <t>屈原管理区设施农业建设项目（屈原管理区河市镇金兴村育秧工厂）</t>
  </si>
  <si>
    <t>岳阳市屈原管理区惠众粮油专业合作社</t>
  </si>
  <si>
    <t>乡村建设
行动</t>
  </si>
  <si>
    <t>荞麦湖村创建省级美丽乡村（和美湘村）示范村</t>
  </si>
  <si>
    <t>创建</t>
  </si>
  <si>
    <r>
      <rPr>
        <sz val="10"/>
        <rFont val="宋体"/>
        <charset val="134"/>
      </rPr>
      <t>1.基础设施建设。</t>
    </r>
    <r>
      <rPr>
        <sz val="10"/>
        <color rgb="FF000000"/>
        <rFont val="宋体"/>
        <charset val="134"/>
      </rPr>
      <t>1、排水道管网建设490m；2、灌溉沟渠499.5m；3、修缮农田机耕路3000㎡；4、自来水管网改造共计7190m；5、便民停车场600㎡；6、农田灌排渠（三型渠）1200m。
2.人居环境整治。1.垃圾分类阵地建设及垃圾桶125组；2.排水沟渠清淤4400m3。
3.产业发展提质。1、庭院经济果树种植663株；2、农业社会化服务方面购置大疆无人机1台，插秧机2台，抛秧机1台。3、修建水稻种植育秧大棚3000m2。</t>
    </r>
  </si>
  <si>
    <t>通过实施美丽乡村（和美湘村）建设，实现“产业兴旺、生态宜居、乡风文明、治理有效、生活富裕”乡村振兴战略总要求，</t>
  </si>
  <si>
    <t>巩固提升村级人居环境、补齐村级基础设施和农业产业发展设施短板，提高群众满意度和产业发展积极性提高收入。</t>
  </si>
  <si>
    <t>屈原管理区产业奖补项目（救灾）</t>
  </si>
  <si>
    <t>对受灾脱贫户（含监测户）的受灾程度进行差额化产业奖补</t>
  </si>
  <si>
    <t>通过产业奖补使脱贫户（含监测户）收入稳定。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</si>
</sst>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Tahoma"/>
      <charset val="134"/>
    </font>
    <font>
      <sz val="11"/>
      <name val="宋体"/>
      <charset val="134"/>
      <scheme val="minor"/>
    </font>
    <font>
      <b/>
      <sz val="9"/>
      <name val="宋体"/>
      <charset val="134"/>
      <scheme val="minor"/>
    </font>
    <font>
      <sz val="10"/>
      <name val="Tahoma"/>
      <charset val="134"/>
    </font>
    <font>
      <sz val="16"/>
      <name val="仿宋_GB2312"/>
      <charset val="134"/>
    </font>
    <font>
      <sz val="12"/>
      <name val="宋体"/>
      <charset val="134"/>
      <scheme val="minor"/>
    </font>
    <font>
      <sz val="16"/>
      <color theme="1"/>
      <name val="仿宋_GB2312"/>
      <charset val="134"/>
    </font>
    <font>
      <sz val="8"/>
      <color theme="1"/>
      <name val="Tahoma"/>
      <charset val="134"/>
    </font>
    <font>
      <sz val="8"/>
      <name val="Tahoma"/>
      <charset val="134"/>
    </font>
    <font>
      <sz val="11"/>
      <name val="Tahoma"/>
      <charset val="134"/>
    </font>
    <font>
      <sz val="8"/>
      <name val="宋体"/>
      <charset val="134"/>
      <scheme val="minor"/>
    </font>
    <font>
      <sz val="20"/>
      <color theme="1"/>
      <name val="宋体"/>
      <charset val="134"/>
      <scheme val="minor"/>
    </font>
    <font>
      <sz val="8"/>
      <name val="宋体"/>
      <charset val="134"/>
    </font>
    <font>
      <sz val="10"/>
      <color theme="1"/>
      <name val="Tahoma"/>
      <charset val="134"/>
    </font>
    <font>
      <sz val="20"/>
      <name val="宋体"/>
      <charset val="134"/>
      <scheme val="minor"/>
    </font>
    <font>
      <sz val="11"/>
      <color theme="1"/>
      <name val="宋体"/>
      <charset val="134"/>
      <scheme val="minor"/>
    </font>
    <font>
      <sz val="9"/>
      <name val="宋体"/>
      <charset val="134"/>
    </font>
    <font>
      <sz val="28"/>
      <name val="方正小标宋简体"/>
      <charset val="134"/>
    </font>
    <font>
      <sz val="12"/>
      <name val="仿宋_GB2312"/>
      <charset val="134"/>
    </font>
    <font>
      <b/>
      <sz val="9"/>
      <name val="仿宋_GB2312"/>
      <charset val="134"/>
    </font>
    <font>
      <sz val="10"/>
      <name val="宋体"/>
      <charset val="134"/>
      <scheme val="minor"/>
    </font>
    <font>
      <sz val="10"/>
      <color theme="1"/>
      <name val="宋体"/>
      <charset val="134"/>
      <scheme val="minor"/>
    </font>
    <font>
      <sz val="10"/>
      <color rgb="FFFF0000"/>
      <name val="宋体"/>
      <charset val="134"/>
    </font>
    <font>
      <sz val="10"/>
      <color rgb="FFFF0000"/>
      <name val="宋体"/>
      <charset val="134"/>
      <scheme val="minor"/>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color rgb="FF000000"/>
      <name val="宋体"/>
      <charset val="134"/>
      <scheme val="minor"/>
    </font>
    <font>
      <sz val="28"/>
      <color rgb="FFFF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2"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3" borderId="14" applyNumberFormat="0" applyAlignment="0" applyProtection="0">
      <alignment vertical="center"/>
    </xf>
    <xf numFmtId="0" fontId="35" fillId="4" borderId="15" applyNumberFormat="0" applyAlignment="0" applyProtection="0">
      <alignment vertical="center"/>
    </xf>
    <xf numFmtId="0" fontId="36" fillId="4" borderId="14" applyNumberFormat="0" applyAlignment="0" applyProtection="0">
      <alignment vertical="center"/>
    </xf>
    <xf numFmtId="0" fontId="37" fillId="5"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6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wrapText="1"/>
    </xf>
    <xf numFmtId="0" fontId="0" fillId="0" borderId="0" xfId="0" applyFill="1"/>
    <xf numFmtId="0" fontId="10"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Font="1" applyFill="1" applyAlignment="1">
      <alignment vertical="center"/>
    </xf>
    <xf numFmtId="0" fontId="0" fillId="0" borderId="0" xfId="0" applyFill="1" applyAlignment="1">
      <alignment vertical="center" wrapText="1"/>
    </xf>
    <xf numFmtId="0" fontId="13" fillId="0" borderId="0" xfId="0" applyFont="1" applyFill="1"/>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vertical="center"/>
    </xf>
    <xf numFmtId="0" fontId="0" fillId="0" borderId="0" xfId="0" applyAlignment="1">
      <alignment horizontal="center"/>
    </xf>
    <xf numFmtId="0" fontId="0" fillId="0" borderId="0" xfId="0" applyFill="1"/>
    <xf numFmtId="0" fontId="17" fillId="0" borderId="0" xfId="0" applyFont="1" applyFill="1" applyAlignment="1">
      <alignment horizontal="center" vertical="center"/>
    </xf>
    <xf numFmtId="0" fontId="18" fillId="0" borderId="0" xfId="0" applyFont="1" applyFill="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3"/>
  <sheetViews>
    <sheetView tabSelected="1" workbookViewId="0">
      <pane ySplit="5" topLeftCell="A8" activePane="bottomLeft" state="frozen"/>
      <selection/>
      <selection pane="bottomLeft" activeCell="M3" sqref="M$1:M$1048576"/>
    </sheetView>
  </sheetViews>
  <sheetFormatPr defaultColWidth="9" defaultRowHeight="14.25"/>
  <cols>
    <col min="1" max="1" width="4.25" customWidth="1"/>
    <col min="5" max="5" width="8" customWidth="1"/>
    <col min="6" max="6" width="7.75" customWidth="1"/>
    <col min="7" max="7" width="15.5" customWidth="1"/>
    <col min="8" max="8" width="6.25" customWidth="1"/>
    <col min="10" max="10" width="7.75" style="22" customWidth="1"/>
    <col min="11" max="11" width="8.5" style="22" customWidth="1"/>
    <col min="12" max="12" width="7.5" customWidth="1"/>
    <col min="13" max="13" width="21.125" style="23" customWidth="1"/>
    <col min="14" max="16" width="11.25" customWidth="1"/>
    <col min="17" max="17" width="5.625" customWidth="1"/>
    <col min="18" max="18" width="5.875" customWidth="1"/>
    <col min="19" max="19" width="6.25" style="10" customWidth="1"/>
    <col min="20" max="20" width="5.125" customWidth="1"/>
    <col min="21" max="21" width="5.375" customWidth="1"/>
    <col min="22" max="22" width="5.625" customWidth="1"/>
    <col min="23" max="23" width="16.5" customWidth="1"/>
    <col min="24" max="24" width="16.625" customWidth="1"/>
    <col min="25" max="25" width="6.125" customWidth="1"/>
  </cols>
  <sheetData>
    <row r="1" s="1" customFormat="1" ht="35" customHeight="1" spans="1:25">
      <c r="A1" s="24" t="s">
        <v>0</v>
      </c>
      <c r="B1" s="24"/>
      <c r="C1" s="24"/>
      <c r="D1" s="24"/>
      <c r="E1" s="24"/>
      <c r="F1" s="24"/>
      <c r="G1" s="24"/>
      <c r="H1" s="24"/>
      <c r="I1" s="24"/>
      <c r="J1" s="24"/>
      <c r="K1" s="24"/>
      <c r="L1" s="24"/>
      <c r="M1" s="31"/>
      <c r="N1" s="24"/>
      <c r="O1" s="24"/>
      <c r="P1" s="24"/>
      <c r="Q1" s="24"/>
      <c r="R1" s="24"/>
      <c r="S1" s="24"/>
      <c r="T1" s="24"/>
      <c r="U1" s="24"/>
      <c r="V1" s="24"/>
      <c r="W1" s="24"/>
      <c r="X1" s="24"/>
      <c r="Y1" s="24"/>
    </row>
    <row r="2" s="1" customFormat="1" ht="30" customHeight="1" spans="1:25">
      <c r="A2" s="25" t="s">
        <v>1</v>
      </c>
      <c r="B2" s="25"/>
      <c r="C2" s="25"/>
      <c r="D2" s="25"/>
      <c r="E2" s="25"/>
      <c r="F2" s="25"/>
      <c r="G2" s="25"/>
      <c r="H2" s="25"/>
      <c r="I2" s="25"/>
      <c r="J2" s="32"/>
      <c r="K2" s="32"/>
      <c r="L2" s="25"/>
      <c r="M2" s="33"/>
      <c r="N2" s="25"/>
      <c r="O2" s="25"/>
      <c r="P2" s="25"/>
      <c r="Q2" s="25"/>
      <c r="R2" s="25"/>
      <c r="S2" s="25"/>
      <c r="T2" s="25"/>
      <c r="U2" s="25"/>
      <c r="V2" s="25"/>
      <c r="W2" s="25"/>
      <c r="X2" s="25"/>
      <c r="Y2" s="25"/>
    </row>
    <row r="3" s="2" customFormat="1" ht="20" customHeight="1" spans="1:25">
      <c r="A3" s="26" t="s">
        <v>2</v>
      </c>
      <c r="B3" s="26" t="s">
        <v>3</v>
      </c>
      <c r="C3" s="26"/>
      <c r="D3" s="26"/>
      <c r="E3" s="26" t="s">
        <v>4</v>
      </c>
      <c r="F3" s="26" t="s">
        <v>5</v>
      </c>
      <c r="G3" s="26" t="s">
        <v>6</v>
      </c>
      <c r="H3" s="26" t="s">
        <v>7</v>
      </c>
      <c r="I3" s="26" t="s">
        <v>8</v>
      </c>
      <c r="J3" s="26" t="s">
        <v>9</v>
      </c>
      <c r="K3" s="26"/>
      <c r="L3" s="26" t="s">
        <v>10</v>
      </c>
      <c r="M3" s="34" t="s">
        <v>11</v>
      </c>
      <c r="N3" s="35" t="s">
        <v>12</v>
      </c>
      <c r="O3" s="36"/>
      <c r="P3" s="37"/>
      <c r="Q3" s="46" t="s">
        <v>13</v>
      </c>
      <c r="R3" s="47"/>
      <c r="S3" s="47"/>
      <c r="T3" s="47"/>
      <c r="U3" s="47"/>
      <c r="V3" s="48"/>
      <c r="W3" s="38" t="s">
        <v>14</v>
      </c>
      <c r="X3" s="26" t="s">
        <v>15</v>
      </c>
      <c r="Y3" s="26" t="s">
        <v>16</v>
      </c>
    </row>
    <row r="4" s="2" customFormat="1" ht="20" customHeight="1" spans="1:25">
      <c r="A4" s="26"/>
      <c r="B4" s="26" t="s">
        <v>17</v>
      </c>
      <c r="C4" s="26" t="s">
        <v>18</v>
      </c>
      <c r="D4" s="26" t="s">
        <v>19</v>
      </c>
      <c r="E4" s="26"/>
      <c r="F4" s="26"/>
      <c r="G4" s="26"/>
      <c r="H4" s="26"/>
      <c r="I4" s="26"/>
      <c r="J4" s="26" t="s">
        <v>20</v>
      </c>
      <c r="K4" s="26" t="s">
        <v>21</v>
      </c>
      <c r="L4" s="26"/>
      <c r="M4" s="34"/>
      <c r="N4" s="38" t="s">
        <v>22</v>
      </c>
      <c r="O4" s="39" t="s">
        <v>23</v>
      </c>
      <c r="P4" s="40"/>
      <c r="Q4" s="26" t="s">
        <v>24</v>
      </c>
      <c r="R4" s="26" t="s">
        <v>25</v>
      </c>
      <c r="S4" s="26" t="s">
        <v>26</v>
      </c>
      <c r="T4" s="35" t="s">
        <v>23</v>
      </c>
      <c r="U4" s="36"/>
      <c r="V4" s="37"/>
      <c r="W4" s="49"/>
      <c r="X4" s="26"/>
      <c r="Y4" s="26"/>
    </row>
    <row r="5" s="2" customFormat="1" ht="42" customHeight="1" spans="1:25">
      <c r="A5" s="26"/>
      <c r="B5" s="26"/>
      <c r="C5" s="26"/>
      <c r="D5" s="26"/>
      <c r="E5" s="26"/>
      <c r="F5" s="26"/>
      <c r="G5" s="26"/>
      <c r="H5" s="26"/>
      <c r="I5" s="26"/>
      <c r="J5" s="26"/>
      <c r="K5" s="26"/>
      <c r="L5" s="26"/>
      <c r="M5" s="34"/>
      <c r="N5" s="41"/>
      <c r="O5" s="26" t="s">
        <v>27</v>
      </c>
      <c r="P5" s="42" t="s">
        <v>28</v>
      </c>
      <c r="Q5" s="26"/>
      <c r="R5" s="26"/>
      <c r="S5" s="26"/>
      <c r="T5" s="42" t="s">
        <v>29</v>
      </c>
      <c r="U5" s="26" t="s">
        <v>30</v>
      </c>
      <c r="V5" s="26" t="s">
        <v>31</v>
      </c>
      <c r="W5" s="41"/>
      <c r="X5" s="26"/>
      <c r="Y5" s="26"/>
    </row>
    <row r="6" s="3" customFormat="1" ht="144" customHeight="1" spans="1:25">
      <c r="A6" s="27">
        <f>SUBTOTAL(3,$F$3:F6)-1</f>
        <v>1</v>
      </c>
      <c r="B6" s="28" t="s">
        <v>32</v>
      </c>
      <c r="C6" s="29" t="s">
        <v>33</v>
      </c>
      <c r="D6" s="28" t="s">
        <v>34</v>
      </c>
      <c r="E6" s="28" t="s">
        <v>35</v>
      </c>
      <c r="F6" s="28" t="s">
        <v>35</v>
      </c>
      <c r="G6" s="28" t="s">
        <v>36</v>
      </c>
      <c r="H6" s="28" t="s">
        <v>37</v>
      </c>
      <c r="I6" s="28" t="s">
        <v>38</v>
      </c>
      <c r="J6" s="28">
        <v>2024.02</v>
      </c>
      <c r="K6" s="28">
        <v>2024.12</v>
      </c>
      <c r="L6" s="28" t="s">
        <v>35</v>
      </c>
      <c r="M6" s="43" t="s">
        <v>39</v>
      </c>
      <c r="N6" s="28">
        <v>25</v>
      </c>
      <c r="O6" s="28">
        <v>20</v>
      </c>
      <c r="P6" s="28">
        <v>5</v>
      </c>
      <c r="Q6" s="28">
        <v>5</v>
      </c>
      <c r="R6" s="28">
        <v>278</v>
      </c>
      <c r="S6" s="28">
        <v>896</v>
      </c>
      <c r="T6" s="28">
        <v>0</v>
      </c>
      <c r="U6" s="28">
        <v>18</v>
      </c>
      <c r="V6" s="28">
        <v>18</v>
      </c>
      <c r="W6" s="28" t="s">
        <v>40</v>
      </c>
      <c r="X6" s="28" t="s">
        <v>41</v>
      </c>
      <c r="Y6" s="28"/>
    </row>
    <row r="7" s="3" customFormat="1" ht="224" customHeight="1" spans="1:25">
      <c r="A7" s="27">
        <f>SUBTOTAL(3,$F$3:F7)-1</f>
        <v>2</v>
      </c>
      <c r="B7" s="27" t="s">
        <v>32</v>
      </c>
      <c r="C7" s="29" t="s">
        <v>33</v>
      </c>
      <c r="D7" s="27" t="s">
        <v>42</v>
      </c>
      <c r="E7" s="27" t="s">
        <v>35</v>
      </c>
      <c r="F7" s="27" t="s">
        <v>43</v>
      </c>
      <c r="G7" s="27" t="s">
        <v>44</v>
      </c>
      <c r="H7" s="27" t="s">
        <v>37</v>
      </c>
      <c r="I7" s="27" t="s">
        <v>43</v>
      </c>
      <c r="J7" s="27">
        <v>2024.02</v>
      </c>
      <c r="K7" s="27">
        <v>2024.12</v>
      </c>
      <c r="L7" s="27" t="s">
        <v>35</v>
      </c>
      <c r="M7" s="44" t="s">
        <v>45</v>
      </c>
      <c r="N7" s="27">
        <v>800</v>
      </c>
      <c r="O7" s="27">
        <v>200</v>
      </c>
      <c r="P7" s="27">
        <v>600</v>
      </c>
      <c r="Q7" s="27">
        <v>3</v>
      </c>
      <c r="R7" s="27">
        <v>120</v>
      </c>
      <c r="S7" s="27">
        <v>418</v>
      </c>
      <c r="T7" s="27">
        <v>0</v>
      </c>
      <c r="U7" s="27">
        <v>50</v>
      </c>
      <c r="V7" s="27">
        <v>159</v>
      </c>
      <c r="W7" s="27" t="s">
        <v>46</v>
      </c>
      <c r="X7" s="27" t="s">
        <v>47</v>
      </c>
      <c r="Y7" s="27"/>
    </row>
    <row r="8" s="4" customFormat="1" ht="85" customHeight="1" spans="1:25">
      <c r="A8" s="27">
        <f>SUBTOTAL(3,$F$3:F8)-1</f>
        <v>3</v>
      </c>
      <c r="B8" s="27" t="s">
        <v>48</v>
      </c>
      <c r="C8" s="27" t="s">
        <v>49</v>
      </c>
      <c r="D8" s="27" t="s">
        <v>50</v>
      </c>
      <c r="E8" s="27" t="s">
        <v>35</v>
      </c>
      <c r="F8" s="27" t="s">
        <v>51</v>
      </c>
      <c r="G8" s="27" t="s">
        <v>52</v>
      </c>
      <c r="H8" s="27" t="s">
        <v>37</v>
      </c>
      <c r="I8" s="27" t="s">
        <v>53</v>
      </c>
      <c r="J8" s="27">
        <v>2024.02</v>
      </c>
      <c r="K8" s="27">
        <v>2024.12</v>
      </c>
      <c r="L8" s="27" t="s">
        <v>35</v>
      </c>
      <c r="M8" s="44" t="s">
        <v>54</v>
      </c>
      <c r="N8" s="27">
        <v>35.1</v>
      </c>
      <c r="O8" s="27">
        <v>19.5</v>
      </c>
      <c r="P8" s="27">
        <v>15.6</v>
      </c>
      <c r="Q8" s="27">
        <v>6</v>
      </c>
      <c r="R8" s="27">
        <v>130</v>
      </c>
      <c r="S8" s="27">
        <v>269</v>
      </c>
      <c r="T8" s="27">
        <v>0</v>
      </c>
      <c r="U8" s="27">
        <v>35</v>
      </c>
      <c r="V8" s="27">
        <v>63</v>
      </c>
      <c r="W8" s="27" t="s">
        <v>55</v>
      </c>
      <c r="X8" s="27" t="s">
        <v>56</v>
      </c>
      <c r="Y8" s="27"/>
    </row>
    <row r="9" s="5" customFormat="1" ht="57" customHeight="1" spans="1:25">
      <c r="A9" s="27">
        <f>SUBTOTAL(3,$F$3:F9)-1</f>
        <v>4</v>
      </c>
      <c r="B9" s="27" t="s">
        <v>32</v>
      </c>
      <c r="C9" s="27" t="s">
        <v>57</v>
      </c>
      <c r="D9" s="27" t="s">
        <v>58</v>
      </c>
      <c r="E9" s="27" t="s">
        <v>35</v>
      </c>
      <c r="F9" s="27" t="s">
        <v>59</v>
      </c>
      <c r="G9" s="27" t="s">
        <v>60</v>
      </c>
      <c r="H9" s="27" t="s">
        <v>37</v>
      </c>
      <c r="I9" s="27" t="s">
        <v>61</v>
      </c>
      <c r="J9" s="27">
        <v>2024.01</v>
      </c>
      <c r="K9" s="27">
        <v>2024.12</v>
      </c>
      <c r="L9" s="27" t="s">
        <v>59</v>
      </c>
      <c r="M9" s="44" t="s">
        <v>62</v>
      </c>
      <c r="N9" s="27">
        <v>25.8</v>
      </c>
      <c r="O9" s="27">
        <v>25</v>
      </c>
      <c r="P9" s="27">
        <v>0.8</v>
      </c>
      <c r="Q9" s="27">
        <v>1</v>
      </c>
      <c r="R9" s="27">
        <v>51</v>
      </c>
      <c r="S9" s="27">
        <v>162</v>
      </c>
      <c r="T9" s="27">
        <v>0</v>
      </c>
      <c r="U9" s="27">
        <v>3</v>
      </c>
      <c r="V9" s="27">
        <v>3</v>
      </c>
      <c r="W9" s="27" t="s">
        <v>63</v>
      </c>
      <c r="X9" s="27" t="s">
        <v>64</v>
      </c>
      <c r="Y9" s="27"/>
    </row>
    <row r="10" s="5" customFormat="1" ht="57" customHeight="1" spans="1:25">
      <c r="A10" s="27">
        <f>SUBTOTAL(3,$F$3:F10)-1</f>
        <v>5</v>
      </c>
      <c r="B10" s="27" t="s">
        <v>32</v>
      </c>
      <c r="C10" s="27" t="s">
        <v>33</v>
      </c>
      <c r="D10" s="27" t="s">
        <v>34</v>
      </c>
      <c r="E10" s="27" t="s">
        <v>35</v>
      </c>
      <c r="F10" s="27" t="s">
        <v>59</v>
      </c>
      <c r="G10" s="27" t="s">
        <v>65</v>
      </c>
      <c r="H10" s="27" t="s">
        <v>37</v>
      </c>
      <c r="I10" s="27" t="s">
        <v>61</v>
      </c>
      <c r="J10" s="27">
        <v>2024.01</v>
      </c>
      <c r="K10" s="27">
        <v>2024.12</v>
      </c>
      <c r="L10" s="27" t="s">
        <v>59</v>
      </c>
      <c r="M10" s="44" t="s">
        <v>66</v>
      </c>
      <c r="N10" s="27">
        <v>25.73</v>
      </c>
      <c r="O10" s="27">
        <v>20</v>
      </c>
      <c r="P10" s="27">
        <v>5.73</v>
      </c>
      <c r="Q10" s="27">
        <v>1</v>
      </c>
      <c r="R10" s="27">
        <v>49</v>
      </c>
      <c r="S10" s="27">
        <v>158</v>
      </c>
      <c r="T10" s="27">
        <v>0</v>
      </c>
      <c r="U10" s="27">
        <v>3</v>
      </c>
      <c r="V10" s="27">
        <v>3</v>
      </c>
      <c r="W10" s="27" t="s">
        <v>63</v>
      </c>
      <c r="X10" s="27" t="s">
        <v>64</v>
      </c>
      <c r="Y10" s="27"/>
    </row>
    <row r="11" s="5" customFormat="1" ht="57" customHeight="1" spans="1:25">
      <c r="A11" s="27">
        <f>SUBTOTAL(3,$F$3:F11)-1</f>
        <v>6</v>
      </c>
      <c r="B11" s="27" t="s">
        <v>32</v>
      </c>
      <c r="C11" s="27" t="s">
        <v>33</v>
      </c>
      <c r="D11" s="27" t="s">
        <v>34</v>
      </c>
      <c r="E11" s="27" t="s">
        <v>35</v>
      </c>
      <c r="F11" s="27" t="s">
        <v>59</v>
      </c>
      <c r="G11" s="27" t="s">
        <v>67</v>
      </c>
      <c r="H11" s="27" t="s">
        <v>37</v>
      </c>
      <c r="I11" s="27" t="s">
        <v>68</v>
      </c>
      <c r="J11" s="27">
        <v>2024.01</v>
      </c>
      <c r="K11" s="27">
        <v>2024.12</v>
      </c>
      <c r="L11" s="27" t="s">
        <v>59</v>
      </c>
      <c r="M11" s="44" t="s">
        <v>69</v>
      </c>
      <c r="N11" s="27">
        <v>22.86</v>
      </c>
      <c r="O11" s="27">
        <v>16</v>
      </c>
      <c r="P11" s="27">
        <v>6.86</v>
      </c>
      <c r="Q11" s="27">
        <v>1</v>
      </c>
      <c r="R11" s="27">
        <v>65</v>
      </c>
      <c r="S11" s="27">
        <v>252</v>
      </c>
      <c r="T11" s="27">
        <v>0</v>
      </c>
      <c r="U11" s="27">
        <v>3</v>
      </c>
      <c r="V11" s="27">
        <v>3</v>
      </c>
      <c r="W11" s="27" t="s">
        <v>70</v>
      </c>
      <c r="X11" s="27" t="s">
        <v>64</v>
      </c>
      <c r="Y11" s="27"/>
    </row>
    <row r="12" s="5" customFormat="1" ht="57" customHeight="1" spans="1:25">
      <c r="A12" s="27">
        <f>SUBTOTAL(3,$F$3:F12)-1</f>
        <v>7</v>
      </c>
      <c r="B12" s="27" t="s">
        <v>48</v>
      </c>
      <c r="C12" s="27" t="s">
        <v>71</v>
      </c>
      <c r="D12" s="27" t="s">
        <v>72</v>
      </c>
      <c r="E12" s="27" t="s">
        <v>35</v>
      </c>
      <c r="F12" s="27" t="s">
        <v>59</v>
      </c>
      <c r="G12" s="27" t="s">
        <v>73</v>
      </c>
      <c r="H12" s="27" t="s">
        <v>37</v>
      </c>
      <c r="I12" s="27" t="s">
        <v>68</v>
      </c>
      <c r="J12" s="27">
        <v>2024.01</v>
      </c>
      <c r="K12" s="27">
        <v>2024.12</v>
      </c>
      <c r="L12" s="27" t="s">
        <v>59</v>
      </c>
      <c r="M12" s="44" t="s">
        <v>74</v>
      </c>
      <c r="N12" s="27">
        <v>10.02</v>
      </c>
      <c r="O12" s="27">
        <v>6</v>
      </c>
      <c r="P12" s="27">
        <v>4.02</v>
      </c>
      <c r="Q12" s="27">
        <v>1</v>
      </c>
      <c r="R12" s="27">
        <v>51</v>
      </c>
      <c r="S12" s="27">
        <v>162</v>
      </c>
      <c r="T12" s="27">
        <v>0</v>
      </c>
      <c r="U12" s="27">
        <v>3</v>
      </c>
      <c r="V12" s="27">
        <v>3</v>
      </c>
      <c r="W12" s="27" t="s">
        <v>63</v>
      </c>
      <c r="X12" s="27" t="s">
        <v>64</v>
      </c>
      <c r="Y12" s="27"/>
    </row>
    <row r="13" s="5" customFormat="1" ht="57" customHeight="1" spans="1:25">
      <c r="A13" s="27">
        <f>SUBTOTAL(3,$F$3:F13)-1</f>
        <v>8</v>
      </c>
      <c r="B13" s="27" t="s">
        <v>48</v>
      </c>
      <c r="C13" s="27" t="s">
        <v>71</v>
      </c>
      <c r="D13" s="27" t="s">
        <v>72</v>
      </c>
      <c r="E13" s="27" t="s">
        <v>35</v>
      </c>
      <c r="F13" s="27" t="s">
        <v>59</v>
      </c>
      <c r="G13" s="27" t="s">
        <v>75</v>
      </c>
      <c r="H13" s="27" t="s">
        <v>37</v>
      </c>
      <c r="I13" s="27" t="s">
        <v>61</v>
      </c>
      <c r="J13" s="27">
        <v>2024.01</v>
      </c>
      <c r="K13" s="27">
        <v>2024.12</v>
      </c>
      <c r="L13" s="27" t="s">
        <v>59</v>
      </c>
      <c r="M13" s="44" t="s">
        <v>76</v>
      </c>
      <c r="N13" s="27">
        <v>17</v>
      </c>
      <c r="O13" s="27">
        <v>17</v>
      </c>
      <c r="P13" s="27">
        <v>0</v>
      </c>
      <c r="Q13" s="27">
        <v>1</v>
      </c>
      <c r="R13" s="27">
        <v>54</v>
      </c>
      <c r="S13" s="27">
        <v>212</v>
      </c>
      <c r="T13" s="27">
        <v>0</v>
      </c>
      <c r="U13" s="27">
        <v>3</v>
      </c>
      <c r="V13" s="27">
        <v>3</v>
      </c>
      <c r="W13" s="27" t="s">
        <v>70</v>
      </c>
      <c r="X13" s="27" t="s">
        <v>64</v>
      </c>
      <c r="Y13" s="27"/>
    </row>
    <row r="14" s="5" customFormat="1" ht="57" customHeight="1" spans="1:25">
      <c r="A14" s="27">
        <f>SUBTOTAL(3,$F$3:F14)-1</f>
        <v>9</v>
      </c>
      <c r="B14" s="27" t="s">
        <v>48</v>
      </c>
      <c r="C14" s="27" t="s">
        <v>71</v>
      </c>
      <c r="D14" s="27" t="s">
        <v>77</v>
      </c>
      <c r="E14" s="27" t="s">
        <v>35</v>
      </c>
      <c r="F14" s="27" t="s">
        <v>59</v>
      </c>
      <c r="G14" s="27" t="s">
        <v>78</v>
      </c>
      <c r="H14" s="27" t="s">
        <v>37</v>
      </c>
      <c r="I14" s="27" t="s">
        <v>59</v>
      </c>
      <c r="J14" s="27">
        <v>2024.1</v>
      </c>
      <c r="K14" s="27">
        <v>2024.12</v>
      </c>
      <c r="L14" s="27" t="s">
        <v>59</v>
      </c>
      <c r="M14" s="44" t="s">
        <v>79</v>
      </c>
      <c r="N14" s="27">
        <v>5.3</v>
      </c>
      <c r="O14" s="27">
        <v>5</v>
      </c>
      <c r="P14" s="27">
        <v>0.3</v>
      </c>
      <c r="Q14" s="27">
        <v>1</v>
      </c>
      <c r="R14" s="27">
        <v>42</v>
      </c>
      <c r="S14" s="27">
        <v>125</v>
      </c>
      <c r="T14" s="27">
        <v>0</v>
      </c>
      <c r="U14" s="27">
        <v>16</v>
      </c>
      <c r="V14" s="27">
        <v>42</v>
      </c>
      <c r="W14" s="27" t="s">
        <v>80</v>
      </c>
      <c r="X14" s="27" t="s">
        <v>64</v>
      </c>
      <c r="Y14" s="27"/>
    </row>
    <row r="15" s="1" customFormat="1" ht="54" customHeight="1" spans="1:25">
      <c r="A15" s="27">
        <f>SUBTOTAL(3,$F$3:F15)-1</f>
        <v>10</v>
      </c>
      <c r="B15" s="27" t="s">
        <v>32</v>
      </c>
      <c r="C15" s="27" t="s">
        <v>81</v>
      </c>
      <c r="D15" s="27" t="s">
        <v>82</v>
      </c>
      <c r="E15" s="27" t="s">
        <v>35</v>
      </c>
      <c r="F15" s="27" t="s">
        <v>83</v>
      </c>
      <c r="G15" s="27" t="s">
        <v>84</v>
      </c>
      <c r="H15" s="27" t="s">
        <v>37</v>
      </c>
      <c r="I15" s="27" t="s">
        <v>85</v>
      </c>
      <c r="J15" s="27">
        <v>2024.3</v>
      </c>
      <c r="K15" s="27">
        <v>2024.08</v>
      </c>
      <c r="L15" s="27" t="s">
        <v>83</v>
      </c>
      <c r="M15" s="44" t="s">
        <v>86</v>
      </c>
      <c r="N15" s="27">
        <v>20</v>
      </c>
      <c r="O15" s="27">
        <v>10</v>
      </c>
      <c r="P15" s="27">
        <v>10</v>
      </c>
      <c r="Q15" s="27">
        <v>1</v>
      </c>
      <c r="R15" s="27">
        <v>15</v>
      </c>
      <c r="S15" s="27">
        <v>36</v>
      </c>
      <c r="T15" s="27">
        <v>0</v>
      </c>
      <c r="U15" s="27">
        <v>4</v>
      </c>
      <c r="V15" s="27">
        <v>4</v>
      </c>
      <c r="W15" s="27" t="s">
        <v>87</v>
      </c>
      <c r="X15" s="27" t="s">
        <v>88</v>
      </c>
      <c r="Y15" s="27"/>
    </row>
    <row r="16" s="1" customFormat="1" ht="54" customHeight="1" spans="1:25">
      <c r="A16" s="27">
        <f>SUBTOTAL(3,$F$3:F16)-1</f>
        <v>11</v>
      </c>
      <c r="B16" s="27" t="s">
        <v>32</v>
      </c>
      <c r="C16" s="27" t="s">
        <v>33</v>
      </c>
      <c r="D16" s="27" t="s">
        <v>34</v>
      </c>
      <c r="E16" s="27" t="s">
        <v>35</v>
      </c>
      <c r="F16" s="27" t="s">
        <v>83</v>
      </c>
      <c r="G16" s="27" t="s">
        <v>89</v>
      </c>
      <c r="H16" s="27" t="s">
        <v>37</v>
      </c>
      <c r="I16" s="27" t="s">
        <v>85</v>
      </c>
      <c r="J16" s="27">
        <v>2024.3</v>
      </c>
      <c r="K16" s="27">
        <v>2024.12</v>
      </c>
      <c r="L16" s="27" t="s">
        <v>83</v>
      </c>
      <c r="M16" s="44" t="s">
        <v>90</v>
      </c>
      <c r="N16" s="27">
        <v>23.1</v>
      </c>
      <c r="O16" s="27">
        <v>23</v>
      </c>
      <c r="P16" s="27">
        <v>0.1</v>
      </c>
      <c r="Q16" s="27">
        <v>1</v>
      </c>
      <c r="R16" s="27">
        <v>27</v>
      </c>
      <c r="S16" s="27">
        <v>68</v>
      </c>
      <c r="T16" s="27">
        <v>0</v>
      </c>
      <c r="U16" s="27">
        <v>4</v>
      </c>
      <c r="V16" s="27">
        <v>4</v>
      </c>
      <c r="W16" s="27" t="s">
        <v>91</v>
      </c>
      <c r="X16" s="27" t="s">
        <v>92</v>
      </c>
      <c r="Y16" s="27"/>
    </row>
    <row r="17" s="1" customFormat="1" ht="54" customHeight="1" spans="1:25">
      <c r="A17" s="27">
        <f>SUBTOTAL(3,$F$3:F17)-1</f>
        <v>12</v>
      </c>
      <c r="B17" s="27" t="s">
        <v>48</v>
      </c>
      <c r="C17" s="27" t="s">
        <v>71</v>
      </c>
      <c r="D17" s="27" t="s">
        <v>72</v>
      </c>
      <c r="E17" s="27" t="s">
        <v>35</v>
      </c>
      <c r="F17" s="27" t="s">
        <v>83</v>
      </c>
      <c r="G17" s="27" t="s">
        <v>93</v>
      </c>
      <c r="H17" s="27" t="s">
        <v>37</v>
      </c>
      <c r="I17" s="27" t="s">
        <v>94</v>
      </c>
      <c r="J17" s="27">
        <v>2024.3</v>
      </c>
      <c r="K17" s="27">
        <v>2024.07</v>
      </c>
      <c r="L17" s="27" t="s">
        <v>83</v>
      </c>
      <c r="M17" s="44" t="s">
        <v>95</v>
      </c>
      <c r="N17" s="27">
        <v>16</v>
      </c>
      <c r="O17" s="27">
        <v>11</v>
      </c>
      <c r="P17" s="27">
        <v>5</v>
      </c>
      <c r="Q17" s="27">
        <v>1</v>
      </c>
      <c r="R17" s="27">
        <v>15</v>
      </c>
      <c r="S17" s="27">
        <v>40</v>
      </c>
      <c r="T17" s="27">
        <v>0</v>
      </c>
      <c r="U17" s="27">
        <v>5</v>
      </c>
      <c r="V17" s="27">
        <v>5</v>
      </c>
      <c r="W17" s="27" t="s">
        <v>96</v>
      </c>
      <c r="X17" s="27" t="s">
        <v>92</v>
      </c>
      <c r="Y17" s="27"/>
    </row>
    <row r="18" s="1" customFormat="1" ht="54" customHeight="1" spans="1:25">
      <c r="A18" s="27">
        <f>SUBTOTAL(3,$F$3:F18)-1</f>
        <v>13</v>
      </c>
      <c r="B18" s="27" t="s">
        <v>48</v>
      </c>
      <c r="C18" s="27" t="s">
        <v>71</v>
      </c>
      <c r="D18" s="27" t="s">
        <v>72</v>
      </c>
      <c r="E18" s="27" t="s">
        <v>35</v>
      </c>
      <c r="F18" s="27" t="s">
        <v>83</v>
      </c>
      <c r="G18" s="27" t="s">
        <v>97</v>
      </c>
      <c r="H18" s="27" t="s">
        <v>37</v>
      </c>
      <c r="I18" s="27" t="s">
        <v>98</v>
      </c>
      <c r="J18" s="27">
        <v>2024.3</v>
      </c>
      <c r="K18" s="27">
        <v>2024.07</v>
      </c>
      <c r="L18" s="27" t="s">
        <v>83</v>
      </c>
      <c r="M18" s="44" t="s">
        <v>99</v>
      </c>
      <c r="N18" s="27">
        <v>18.3</v>
      </c>
      <c r="O18" s="27">
        <v>18.3</v>
      </c>
      <c r="P18" s="27">
        <v>0</v>
      </c>
      <c r="Q18" s="27">
        <v>1</v>
      </c>
      <c r="R18" s="27">
        <v>16</v>
      </c>
      <c r="S18" s="27">
        <v>42</v>
      </c>
      <c r="T18" s="27">
        <v>0</v>
      </c>
      <c r="U18" s="27">
        <v>4</v>
      </c>
      <c r="V18" s="27">
        <v>4</v>
      </c>
      <c r="W18" s="27" t="s">
        <v>96</v>
      </c>
      <c r="X18" s="27" t="s">
        <v>92</v>
      </c>
      <c r="Y18" s="27"/>
    </row>
    <row r="19" s="1" customFormat="1" ht="54" customHeight="1" spans="1:25">
      <c r="A19" s="27">
        <f>SUBTOTAL(3,$F$3:F19)-1</f>
        <v>14</v>
      </c>
      <c r="B19" s="27" t="s">
        <v>48</v>
      </c>
      <c r="C19" s="27" t="s">
        <v>71</v>
      </c>
      <c r="D19" s="27" t="s">
        <v>72</v>
      </c>
      <c r="E19" s="27" t="s">
        <v>35</v>
      </c>
      <c r="F19" s="27" t="s">
        <v>83</v>
      </c>
      <c r="G19" s="27" t="s">
        <v>100</v>
      </c>
      <c r="H19" s="27" t="s">
        <v>37</v>
      </c>
      <c r="I19" s="27" t="s">
        <v>98</v>
      </c>
      <c r="J19" s="27">
        <v>2024.3</v>
      </c>
      <c r="K19" s="27">
        <v>2024.12</v>
      </c>
      <c r="L19" s="27" t="s">
        <v>83</v>
      </c>
      <c r="M19" s="44" t="s">
        <v>101</v>
      </c>
      <c r="N19" s="27">
        <v>30</v>
      </c>
      <c r="O19" s="27">
        <v>30</v>
      </c>
      <c r="P19" s="27">
        <v>0</v>
      </c>
      <c r="Q19" s="27">
        <v>1</v>
      </c>
      <c r="R19" s="27">
        <v>16</v>
      </c>
      <c r="S19" s="27">
        <v>41</v>
      </c>
      <c r="T19" s="27">
        <v>0</v>
      </c>
      <c r="U19" s="27">
        <v>4</v>
      </c>
      <c r="V19" s="27">
        <v>4</v>
      </c>
      <c r="W19" s="27" t="s">
        <v>102</v>
      </c>
      <c r="X19" s="27" t="s">
        <v>92</v>
      </c>
      <c r="Y19" s="27"/>
    </row>
    <row r="20" s="1" customFormat="1" ht="54" customHeight="1" spans="1:25">
      <c r="A20" s="27">
        <f>SUBTOTAL(3,$F$3:F20)-1</f>
        <v>15</v>
      </c>
      <c r="B20" s="27" t="s">
        <v>48</v>
      </c>
      <c r="C20" s="27" t="s">
        <v>71</v>
      </c>
      <c r="D20" s="27" t="s">
        <v>72</v>
      </c>
      <c r="E20" s="27" t="s">
        <v>35</v>
      </c>
      <c r="F20" s="27" t="s">
        <v>83</v>
      </c>
      <c r="G20" s="27" t="s">
        <v>103</v>
      </c>
      <c r="H20" s="27" t="s">
        <v>37</v>
      </c>
      <c r="I20" s="27" t="s">
        <v>85</v>
      </c>
      <c r="J20" s="27">
        <v>2024.3</v>
      </c>
      <c r="K20" s="27">
        <v>2024.07</v>
      </c>
      <c r="L20" s="27" t="s">
        <v>83</v>
      </c>
      <c r="M20" s="44" t="s">
        <v>104</v>
      </c>
      <c r="N20" s="27">
        <v>15</v>
      </c>
      <c r="O20" s="27">
        <v>15</v>
      </c>
      <c r="P20" s="27">
        <v>0</v>
      </c>
      <c r="Q20" s="27">
        <v>1</v>
      </c>
      <c r="R20" s="27">
        <v>12</v>
      </c>
      <c r="S20" s="27">
        <v>35</v>
      </c>
      <c r="T20" s="27">
        <v>0</v>
      </c>
      <c r="U20" s="27">
        <v>3</v>
      </c>
      <c r="V20" s="27">
        <v>3</v>
      </c>
      <c r="W20" s="27" t="s">
        <v>105</v>
      </c>
      <c r="X20" s="27" t="s">
        <v>92</v>
      </c>
      <c r="Y20" s="27"/>
    </row>
    <row r="21" s="1" customFormat="1" ht="63" customHeight="1" spans="1:25">
      <c r="A21" s="27">
        <f>SUBTOTAL(3,$F$3:F21)-1</f>
        <v>16</v>
      </c>
      <c r="B21" s="27" t="s">
        <v>48</v>
      </c>
      <c r="C21" s="27" t="s">
        <v>71</v>
      </c>
      <c r="D21" s="27" t="s">
        <v>72</v>
      </c>
      <c r="E21" s="27" t="s">
        <v>35</v>
      </c>
      <c r="F21" s="27" t="s">
        <v>106</v>
      </c>
      <c r="G21" s="27" t="s">
        <v>107</v>
      </c>
      <c r="H21" s="27" t="s">
        <v>37</v>
      </c>
      <c r="I21" s="27" t="s">
        <v>108</v>
      </c>
      <c r="J21" s="27">
        <v>2024.3</v>
      </c>
      <c r="K21" s="27">
        <v>2024.05</v>
      </c>
      <c r="L21" s="27" t="s">
        <v>106</v>
      </c>
      <c r="M21" s="44" t="s">
        <v>109</v>
      </c>
      <c r="N21" s="27">
        <v>30</v>
      </c>
      <c r="O21" s="27">
        <v>30</v>
      </c>
      <c r="P21" s="27">
        <v>0</v>
      </c>
      <c r="Q21" s="27">
        <v>1</v>
      </c>
      <c r="R21" s="27">
        <v>120</v>
      </c>
      <c r="S21" s="27">
        <v>428</v>
      </c>
      <c r="T21" s="27">
        <v>0</v>
      </c>
      <c r="U21" s="27">
        <v>4</v>
      </c>
      <c r="V21" s="27">
        <v>4</v>
      </c>
      <c r="W21" s="27" t="s">
        <v>110</v>
      </c>
      <c r="X21" s="27" t="s">
        <v>92</v>
      </c>
      <c r="Y21" s="27"/>
    </row>
    <row r="22" s="1" customFormat="1" ht="99" customHeight="1" spans="1:25">
      <c r="A22" s="27">
        <f>SUBTOTAL(3,$F$3:F22)-1</f>
        <v>17</v>
      </c>
      <c r="B22" s="27" t="s">
        <v>32</v>
      </c>
      <c r="C22" s="27" t="s">
        <v>33</v>
      </c>
      <c r="D22" s="27" t="s">
        <v>111</v>
      </c>
      <c r="E22" s="27" t="s">
        <v>35</v>
      </c>
      <c r="F22" s="27" t="s">
        <v>106</v>
      </c>
      <c r="G22" s="27" t="s">
        <v>112</v>
      </c>
      <c r="H22" s="27" t="s">
        <v>37</v>
      </c>
      <c r="I22" s="27" t="s">
        <v>106</v>
      </c>
      <c r="J22" s="27">
        <v>2024.3</v>
      </c>
      <c r="K22" s="27">
        <v>2024.09</v>
      </c>
      <c r="L22" s="27" t="s">
        <v>106</v>
      </c>
      <c r="M22" s="44" t="s">
        <v>113</v>
      </c>
      <c r="N22" s="27">
        <v>6.9</v>
      </c>
      <c r="O22" s="27">
        <v>6</v>
      </c>
      <c r="P22" s="27">
        <v>0.9</v>
      </c>
      <c r="Q22" s="27">
        <v>1</v>
      </c>
      <c r="R22" s="27">
        <v>34</v>
      </c>
      <c r="S22" s="27">
        <v>124</v>
      </c>
      <c r="T22" s="27">
        <v>0</v>
      </c>
      <c r="U22" s="27">
        <v>34</v>
      </c>
      <c r="V22" s="27">
        <v>124</v>
      </c>
      <c r="W22" s="27" t="s">
        <v>114</v>
      </c>
      <c r="X22" s="27" t="s">
        <v>115</v>
      </c>
      <c r="Y22" s="28"/>
    </row>
    <row r="23" s="1" customFormat="1" ht="63" customHeight="1" spans="1:25">
      <c r="A23" s="27">
        <f>SUBTOTAL(3,$F$3:F23)-1</f>
        <v>18</v>
      </c>
      <c r="B23" s="27" t="s">
        <v>32</v>
      </c>
      <c r="C23" s="27" t="s">
        <v>57</v>
      </c>
      <c r="D23" s="27" t="s">
        <v>58</v>
      </c>
      <c r="E23" s="27" t="s">
        <v>35</v>
      </c>
      <c r="F23" s="27" t="s">
        <v>106</v>
      </c>
      <c r="G23" s="27" t="s">
        <v>116</v>
      </c>
      <c r="H23" s="27" t="s">
        <v>37</v>
      </c>
      <c r="I23" s="27" t="s">
        <v>117</v>
      </c>
      <c r="J23" s="27">
        <v>2024.3</v>
      </c>
      <c r="K23" s="27">
        <v>2024.11</v>
      </c>
      <c r="L23" s="27" t="s">
        <v>106</v>
      </c>
      <c r="M23" s="44" t="s">
        <v>118</v>
      </c>
      <c r="N23" s="27">
        <v>28</v>
      </c>
      <c r="O23" s="27">
        <v>28</v>
      </c>
      <c r="P23" s="27">
        <v>0</v>
      </c>
      <c r="Q23" s="27">
        <v>1</v>
      </c>
      <c r="R23" s="27">
        <v>47</v>
      </c>
      <c r="S23" s="27">
        <v>128</v>
      </c>
      <c r="T23" s="27">
        <v>0</v>
      </c>
      <c r="U23" s="27">
        <v>3</v>
      </c>
      <c r="V23" s="27">
        <v>3</v>
      </c>
      <c r="W23" s="27" t="s">
        <v>119</v>
      </c>
      <c r="X23" s="27" t="s">
        <v>92</v>
      </c>
      <c r="Y23" s="28"/>
    </row>
    <row r="24" s="1" customFormat="1" ht="63" customHeight="1" spans="1:25">
      <c r="A24" s="27">
        <f>SUBTOTAL(3,$F$3:F24)-1</f>
        <v>19</v>
      </c>
      <c r="B24" s="27" t="s">
        <v>32</v>
      </c>
      <c r="C24" s="27" t="s">
        <v>33</v>
      </c>
      <c r="D24" s="27" t="s">
        <v>34</v>
      </c>
      <c r="E24" s="27" t="s">
        <v>35</v>
      </c>
      <c r="F24" s="27" t="s">
        <v>106</v>
      </c>
      <c r="G24" s="27" t="s">
        <v>120</v>
      </c>
      <c r="H24" s="27" t="s">
        <v>37</v>
      </c>
      <c r="I24" s="27" t="s">
        <v>121</v>
      </c>
      <c r="J24" s="27">
        <v>2024.3</v>
      </c>
      <c r="K24" s="27">
        <v>2024.12</v>
      </c>
      <c r="L24" s="27" t="s">
        <v>106</v>
      </c>
      <c r="M24" s="44" t="s">
        <v>122</v>
      </c>
      <c r="N24" s="27">
        <v>38.1</v>
      </c>
      <c r="O24" s="27">
        <v>36.5</v>
      </c>
      <c r="P24" s="27">
        <v>1.6</v>
      </c>
      <c r="Q24" s="27">
        <v>1</v>
      </c>
      <c r="R24" s="27">
        <v>55</v>
      </c>
      <c r="S24" s="27">
        <v>195</v>
      </c>
      <c r="T24" s="27">
        <v>0</v>
      </c>
      <c r="U24" s="27">
        <v>3</v>
      </c>
      <c r="V24" s="27">
        <v>3</v>
      </c>
      <c r="W24" s="27" t="s">
        <v>123</v>
      </c>
      <c r="X24" s="27" t="s">
        <v>92</v>
      </c>
      <c r="Y24" s="27"/>
    </row>
    <row r="25" s="1" customFormat="1" ht="78" customHeight="1" spans="1:25">
      <c r="A25" s="27">
        <f>SUBTOTAL(3,$F$3:F25)-1</f>
        <v>20</v>
      </c>
      <c r="B25" s="27" t="s">
        <v>32</v>
      </c>
      <c r="C25" s="27" t="s">
        <v>33</v>
      </c>
      <c r="D25" s="27" t="s">
        <v>34</v>
      </c>
      <c r="E25" s="27" t="s">
        <v>35</v>
      </c>
      <c r="F25" s="27" t="s">
        <v>124</v>
      </c>
      <c r="G25" s="27" t="s">
        <v>125</v>
      </c>
      <c r="H25" s="27" t="s">
        <v>37</v>
      </c>
      <c r="I25" s="27" t="s">
        <v>124</v>
      </c>
      <c r="J25" s="27">
        <v>2024.3</v>
      </c>
      <c r="K25" s="27">
        <v>2024.05</v>
      </c>
      <c r="L25" s="27" t="s">
        <v>124</v>
      </c>
      <c r="M25" s="44" t="s">
        <v>126</v>
      </c>
      <c r="N25" s="27">
        <v>6</v>
      </c>
      <c r="O25" s="27">
        <v>6</v>
      </c>
      <c r="P25" s="27">
        <v>0</v>
      </c>
      <c r="Q25" s="27">
        <v>1</v>
      </c>
      <c r="R25" s="27">
        <v>26</v>
      </c>
      <c r="S25" s="27">
        <v>76</v>
      </c>
      <c r="T25" s="27">
        <v>0</v>
      </c>
      <c r="U25" s="27">
        <v>26</v>
      </c>
      <c r="V25" s="27">
        <v>76</v>
      </c>
      <c r="W25" s="27" t="s">
        <v>127</v>
      </c>
      <c r="X25" s="27" t="s">
        <v>128</v>
      </c>
      <c r="Y25" s="27"/>
    </row>
    <row r="26" s="1" customFormat="1" ht="78" customHeight="1" spans="1:25">
      <c r="A26" s="27">
        <f>SUBTOTAL(3,$F$3:F26)-1</f>
        <v>21</v>
      </c>
      <c r="B26" s="27" t="s">
        <v>32</v>
      </c>
      <c r="C26" s="27" t="s">
        <v>33</v>
      </c>
      <c r="D26" s="27" t="s">
        <v>34</v>
      </c>
      <c r="E26" s="27" t="s">
        <v>35</v>
      </c>
      <c r="F26" s="27" t="s">
        <v>124</v>
      </c>
      <c r="G26" s="27" t="s">
        <v>129</v>
      </c>
      <c r="H26" s="27" t="s">
        <v>37</v>
      </c>
      <c r="I26" s="27" t="s">
        <v>130</v>
      </c>
      <c r="J26" s="27">
        <v>2024.3</v>
      </c>
      <c r="K26" s="27">
        <v>2024.11</v>
      </c>
      <c r="L26" s="27" t="s">
        <v>124</v>
      </c>
      <c r="M26" s="44" t="s">
        <v>131</v>
      </c>
      <c r="N26" s="27">
        <v>36.5</v>
      </c>
      <c r="O26" s="27">
        <v>35</v>
      </c>
      <c r="P26" s="27">
        <v>1.5</v>
      </c>
      <c r="Q26" s="27">
        <v>1</v>
      </c>
      <c r="R26" s="27">
        <v>30</v>
      </c>
      <c r="S26" s="27">
        <v>85</v>
      </c>
      <c r="T26" s="27">
        <v>0</v>
      </c>
      <c r="U26" s="27">
        <v>3</v>
      </c>
      <c r="V26" s="27">
        <v>3</v>
      </c>
      <c r="W26" s="27" t="s">
        <v>132</v>
      </c>
      <c r="X26" s="27" t="s">
        <v>92</v>
      </c>
      <c r="Y26" s="27"/>
    </row>
    <row r="27" s="1" customFormat="1" ht="84" customHeight="1" spans="1:25">
      <c r="A27" s="27">
        <f>SUBTOTAL(3,$F$3:F27)-1</f>
        <v>22</v>
      </c>
      <c r="B27" s="27" t="s">
        <v>32</v>
      </c>
      <c r="C27" s="27" t="s">
        <v>33</v>
      </c>
      <c r="D27" s="27" t="s">
        <v>34</v>
      </c>
      <c r="E27" s="27" t="s">
        <v>35</v>
      </c>
      <c r="F27" s="27" t="s">
        <v>124</v>
      </c>
      <c r="G27" s="27" t="s">
        <v>133</v>
      </c>
      <c r="H27" s="27" t="s">
        <v>37</v>
      </c>
      <c r="I27" s="27" t="s">
        <v>134</v>
      </c>
      <c r="J27" s="27">
        <v>2024.2</v>
      </c>
      <c r="K27" s="27">
        <v>2024.11</v>
      </c>
      <c r="L27" s="27" t="s">
        <v>124</v>
      </c>
      <c r="M27" s="44" t="s">
        <v>135</v>
      </c>
      <c r="N27" s="27">
        <v>20</v>
      </c>
      <c r="O27" s="27">
        <v>20</v>
      </c>
      <c r="P27" s="27">
        <v>0</v>
      </c>
      <c r="Q27" s="27">
        <v>1</v>
      </c>
      <c r="R27" s="27">
        <v>50</v>
      </c>
      <c r="S27" s="27">
        <v>130</v>
      </c>
      <c r="T27" s="27">
        <v>0</v>
      </c>
      <c r="U27" s="27">
        <v>4</v>
      </c>
      <c r="V27" s="27">
        <v>4</v>
      </c>
      <c r="W27" s="27" t="s">
        <v>136</v>
      </c>
      <c r="X27" s="27" t="s">
        <v>128</v>
      </c>
      <c r="Y27" s="27"/>
    </row>
    <row r="28" s="5" customFormat="1" ht="59" customHeight="1" spans="1:25">
      <c r="A28" s="27">
        <f>SUBTOTAL(3,$F$3:F28)-1</f>
        <v>23</v>
      </c>
      <c r="B28" s="27" t="s">
        <v>48</v>
      </c>
      <c r="C28" s="27" t="s">
        <v>71</v>
      </c>
      <c r="D28" s="27" t="s">
        <v>137</v>
      </c>
      <c r="E28" s="27" t="s">
        <v>35</v>
      </c>
      <c r="F28" s="27" t="s">
        <v>138</v>
      </c>
      <c r="G28" s="27" t="s">
        <v>139</v>
      </c>
      <c r="H28" s="27" t="s">
        <v>37</v>
      </c>
      <c r="I28" s="27" t="s">
        <v>140</v>
      </c>
      <c r="J28" s="27">
        <v>2024.3</v>
      </c>
      <c r="K28" s="27">
        <v>2024.12</v>
      </c>
      <c r="L28" s="27" t="s">
        <v>138</v>
      </c>
      <c r="M28" s="44" t="s">
        <v>141</v>
      </c>
      <c r="N28" s="27">
        <v>20</v>
      </c>
      <c r="O28" s="27">
        <v>18</v>
      </c>
      <c r="P28" s="27">
        <v>2</v>
      </c>
      <c r="Q28" s="27">
        <v>1</v>
      </c>
      <c r="R28" s="27">
        <v>45</v>
      </c>
      <c r="S28" s="27">
        <v>136</v>
      </c>
      <c r="T28" s="27">
        <v>0</v>
      </c>
      <c r="U28" s="27">
        <v>4</v>
      </c>
      <c r="V28" s="27">
        <v>4</v>
      </c>
      <c r="W28" s="27" t="s">
        <v>142</v>
      </c>
      <c r="X28" s="27" t="s">
        <v>92</v>
      </c>
      <c r="Y28" s="27"/>
    </row>
    <row r="29" s="5" customFormat="1" ht="59" customHeight="1" spans="1:25">
      <c r="A29" s="27">
        <f>SUBTOTAL(3,$F$3:F29)-1</f>
        <v>24</v>
      </c>
      <c r="B29" s="27" t="s">
        <v>32</v>
      </c>
      <c r="C29" s="27" t="s">
        <v>33</v>
      </c>
      <c r="D29" s="27" t="s">
        <v>34</v>
      </c>
      <c r="E29" s="27" t="s">
        <v>35</v>
      </c>
      <c r="F29" s="27" t="s">
        <v>138</v>
      </c>
      <c r="G29" s="27" t="s">
        <v>143</v>
      </c>
      <c r="H29" s="27" t="s">
        <v>37</v>
      </c>
      <c r="I29" s="27" t="s">
        <v>138</v>
      </c>
      <c r="J29" s="27">
        <v>2024.3</v>
      </c>
      <c r="K29" s="27">
        <v>2024.12</v>
      </c>
      <c r="L29" s="27" t="s">
        <v>138</v>
      </c>
      <c r="M29" s="44" t="s">
        <v>144</v>
      </c>
      <c r="N29" s="27">
        <v>48</v>
      </c>
      <c r="O29" s="27">
        <v>40</v>
      </c>
      <c r="P29" s="27">
        <v>8</v>
      </c>
      <c r="Q29" s="27">
        <v>1</v>
      </c>
      <c r="R29" s="27">
        <v>56</v>
      </c>
      <c r="S29" s="27">
        <v>173</v>
      </c>
      <c r="T29" s="27">
        <v>0</v>
      </c>
      <c r="U29" s="27">
        <v>5</v>
      </c>
      <c r="V29" s="27">
        <v>5</v>
      </c>
      <c r="W29" s="27" t="s">
        <v>145</v>
      </c>
      <c r="X29" s="27" t="s">
        <v>92</v>
      </c>
      <c r="Y29" s="27"/>
    </row>
    <row r="30" s="5" customFormat="1" ht="59" customHeight="1" spans="1:25">
      <c r="A30" s="27">
        <f>SUBTOTAL(3,$F$3:F30)-1</f>
        <v>25</v>
      </c>
      <c r="B30" s="27" t="s">
        <v>32</v>
      </c>
      <c r="C30" s="27" t="s">
        <v>57</v>
      </c>
      <c r="D30" s="27" t="s">
        <v>58</v>
      </c>
      <c r="E30" s="27" t="s">
        <v>35</v>
      </c>
      <c r="F30" s="27" t="s">
        <v>138</v>
      </c>
      <c r="G30" s="27" t="s">
        <v>146</v>
      </c>
      <c r="H30" s="27" t="s">
        <v>147</v>
      </c>
      <c r="I30" s="27" t="s">
        <v>138</v>
      </c>
      <c r="J30" s="27">
        <v>2024.11</v>
      </c>
      <c r="K30" s="27">
        <v>2024.12</v>
      </c>
      <c r="L30" s="27" t="s">
        <v>138</v>
      </c>
      <c r="M30" s="44" t="s">
        <v>148</v>
      </c>
      <c r="N30" s="27">
        <v>6</v>
      </c>
      <c r="O30" s="27">
        <v>6</v>
      </c>
      <c r="P30" s="27">
        <v>0</v>
      </c>
      <c r="Q30" s="27">
        <v>1</v>
      </c>
      <c r="R30" s="27">
        <v>32</v>
      </c>
      <c r="S30" s="27">
        <v>106</v>
      </c>
      <c r="T30" s="27">
        <v>0</v>
      </c>
      <c r="U30" s="27">
        <v>4</v>
      </c>
      <c r="V30" s="27">
        <v>4</v>
      </c>
      <c r="W30" s="27" t="s">
        <v>132</v>
      </c>
      <c r="X30" s="27" t="s">
        <v>92</v>
      </c>
      <c r="Y30" s="27"/>
    </row>
    <row r="31" s="5" customFormat="1" ht="59" customHeight="1" spans="1:25">
      <c r="A31" s="27">
        <f>SUBTOTAL(3,$F$3:F31)-1</f>
        <v>26</v>
      </c>
      <c r="B31" s="27" t="s">
        <v>32</v>
      </c>
      <c r="C31" s="27" t="s">
        <v>33</v>
      </c>
      <c r="D31" s="27" t="s">
        <v>34</v>
      </c>
      <c r="E31" s="27" t="s">
        <v>35</v>
      </c>
      <c r="F31" s="27" t="s">
        <v>149</v>
      </c>
      <c r="G31" s="27" t="s">
        <v>150</v>
      </c>
      <c r="H31" s="27" t="s">
        <v>37</v>
      </c>
      <c r="I31" s="27" t="s">
        <v>151</v>
      </c>
      <c r="J31" s="27">
        <v>2024.01</v>
      </c>
      <c r="K31" s="27">
        <v>2024.12</v>
      </c>
      <c r="L31" s="27" t="s">
        <v>149</v>
      </c>
      <c r="M31" s="44" t="s">
        <v>152</v>
      </c>
      <c r="N31" s="27">
        <v>49.5</v>
      </c>
      <c r="O31" s="27">
        <v>40</v>
      </c>
      <c r="P31" s="27">
        <v>9.5</v>
      </c>
      <c r="Q31" s="27">
        <v>1</v>
      </c>
      <c r="R31" s="27">
        <v>236</v>
      </c>
      <c r="S31" s="27">
        <v>635</v>
      </c>
      <c r="T31" s="27">
        <v>0</v>
      </c>
      <c r="U31" s="27">
        <v>3</v>
      </c>
      <c r="V31" s="27">
        <v>3</v>
      </c>
      <c r="W31" s="27" t="s">
        <v>153</v>
      </c>
      <c r="X31" s="27" t="s">
        <v>128</v>
      </c>
      <c r="Y31" s="27"/>
    </row>
    <row r="32" s="5" customFormat="1" ht="59" customHeight="1" spans="1:25">
      <c r="A32" s="27">
        <f>SUBTOTAL(3,$F$3:F32)-1</f>
        <v>27</v>
      </c>
      <c r="B32" s="27" t="s">
        <v>48</v>
      </c>
      <c r="C32" s="27" t="s">
        <v>71</v>
      </c>
      <c r="D32" s="27" t="s">
        <v>72</v>
      </c>
      <c r="E32" s="27" t="s">
        <v>35</v>
      </c>
      <c r="F32" s="27" t="s">
        <v>154</v>
      </c>
      <c r="G32" s="27" t="s">
        <v>155</v>
      </c>
      <c r="H32" s="27" t="s">
        <v>37</v>
      </c>
      <c r="I32" s="27" t="s">
        <v>156</v>
      </c>
      <c r="J32" s="27">
        <v>2024.7</v>
      </c>
      <c r="K32" s="27" t="s">
        <v>157</v>
      </c>
      <c r="L32" s="27" t="s">
        <v>154</v>
      </c>
      <c r="M32" s="44" t="s">
        <v>158</v>
      </c>
      <c r="N32" s="27">
        <v>21</v>
      </c>
      <c r="O32" s="27">
        <v>15</v>
      </c>
      <c r="P32" s="27">
        <v>6</v>
      </c>
      <c r="Q32" s="27">
        <v>1</v>
      </c>
      <c r="R32" s="27">
        <v>30</v>
      </c>
      <c r="S32" s="27">
        <v>88</v>
      </c>
      <c r="T32" s="27">
        <v>0</v>
      </c>
      <c r="U32" s="27">
        <v>3</v>
      </c>
      <c r="V32" s="27">
        <v>3</v>
      </c>
      <c r="W32" s="27" t="s">
        <v>159</v>
      </c>
      <c r="X32" s="27" t="s">
        <v>64</v>
      </c>
      <c r="Y32" s="27"/>
    </row>
    <row r="33" s="5" customFormat="1" ht="59" customHeight="1" spans="1:25">
      <c r="A33" s="27">
        <f>SUBTOTAL(3,$F$3:F33)-1</f>
        <v>28</v>
      </c>
      <c r="B33" s="27" t="s">
        <v>48</v>
      </c>
      <c r="C33" s="27" t="s">
        <v>71</v>
      </c>
      <c r="D33" s="27" t="s">
        <v>72</v>
      </c>
      <c r="E33" s="27" t="s">
        <v>35</v>
      </c>
      <c r="F33" s="27" t="s">
        <v>154</v>
      </c>
      <c r="G33" s="27" t="s">
        <v>160</v>
      </c>
      <c r="H33" s="27" t="s">
        <v>37</v>
      </c>
      <c r="I33" s="27" t="s">
        <v>156</v>
      </c>
      <c r="J33" s="27">
        <v>2024.7</v>
      </c>
      <c r="K33" s="27" t="s">
        <v>157</v>
      </c>
      <c r="L33" s="27" t="s">
        <v>154</v>
      </c>
      <c r="M33" s="44" t="s">
        <v>161</v>
      </c>
      <c r="N33" s="27">
        <v>18</v>
      </c>
      <c r="O33" s="27">
        <v>18</v>
      </c>
      <c r="P33" s="27">
        <v>0</v>
      </c>
      <c r="Q33" s="27">
        <v>1</v>
      </c>
      <c r="R33" s="27">
        <v>16</v>
      </c>
      <c r="S33" s="27">
        <v>45</v>
      </c>
      <c r="T33" s="27">
        <v>0</v>
      </c>
      <c r="U33" s="27">
        <v>3</v>
      </c>
      <c r="V33" s="27">
        <v>3</v>
      </c>
      <c r="W33" s="27" t="s">
        <v>159</v>
      </c>
      <c r="X33" s="27" t="s">
        <v>64</v>
      </c>
      <c r="Y33" s="27"/>
    </row>
    <row r="34" s="3" customFormat="1" ht="77" customHeight="1" spans="1:25">
      <c r="A34" s="27">
        <f>SUBTOTAL(3,$F$3:F34)-1</f>
        <v>29</v>
      </c>
      <c r="B34" s="27" t="s">
        <v>48</v>
      </c>
      <c r="C34" s="27" t="s">
        <v>71</v>
      </c>
      <c r="D34" s="27" t="s">
        <v>72</v>
      </c>
      <c r="E34" s="27" t="s">
        <v>35</v>
      </c>
      <c r="F34" s="27" t="s">
        <v>162</v>
      </c>
      <c r="G34" s="27" t="s">
        <v>163</v>
      </c>
      <c r="H34" s="27" t="s">
        <v>37</v>
      </c>
      <c r="I34" s="27" t="s">
        <v>164</v>
      </c>
      <c r="J34" s="27">
        <v>2024.6</v>
      </c>
      <c r="K34" s="27">
        <v>2024.9</v>
      </c>
      <c r="L34" s="27" t="s">
        <v>162</v>
      </c>
      <c r="M34" s="44" t="s">
        <v>165</v>
      </c>
      <c r="N34" s="27">
        <v>17</v>
      </c>
      <c r="O34" s="27">
        <v>15</v>
      </c>
      <c r="P34" s="27">
        <v>2</v>
      </c>
      <c r="Q34" s="27">
        <v>1</v>
      </c>
      <c r="R34" s="27">
        <v>34</v>
      </c>
      <c r="S34" s="27">
        <v>103</v>
      </c>
      <c r="T34" s="27">
        <v>0</v>
      </c>
      <c r="U34" s="27">
        <v>3</v>
      </c>
      <c r="V34" s="27">
        <v>3</v>
      </c>
      <c r="W34" s="27" t="s">
        <v>166</v>
      </c>
      <c r="X34" s="27" t="s">
        <v>128</v>
      </c>
      <c r="Y34" s="27"/>
    </row>
    <row r="35" s="3" customFormat="1" ht="80" customHeight="1" spans="1:25">
      <c r="A35" s="27">
        <f>SUBTOTAL(3,$F$3:F35)-1</f>
        <v>30</v>
      </c>
      <c r="B35" s="27" t="s">
        <v>48</v>
      </c>
      <c r="C35" s="27" t="s">
        <v>71</v>
      </c>
      <c r="D35" s="27" t="s">
        <v>72</v>
      </c>
      <c r="E35" s="27" t="s">
        <v>35</v>
      </c>
      <c r="F35" s="27" t="s">
        <v>162</v>
      </c>
      <c r="G35" s="27" t="s">
        <v>167</v>
      </c>
      <c r="H35" s="27" t="s">
        <v>37</v>
      </c>
      <c r="I35" s="27" t="s">
        <v>164</v>
      </c>
      <c r="J35" s="27">
        <v>2024.6</v>
      </c>
      <c r="K35" s="27">
        <v>2024.12</v>
      </c>
      <c r="L35" s="27" t="s">
        <v>162</v>
      </c>
      <c r="M35" s="44" t="s">
        <v>168</v>
      </c>
      <c r="N35" s="27">
        <v>7</v>
      </c>
      <c r="O35" s="27">
        <v>5</v>
      </c>
      <c r="P35" s="27">
        <v>2</v>
      </c>
      <c r="Q35" s="27">
        <v>1</v>
      </c>
      <c r="R35" s="27">
        <v>30</v>
      </c>
      <c r="S35" s="27">
        <v>95</v>
      </c>
      <c r="T35" s="27">
        <v>0</v>
      </c>
      <c r="U35" s="27">
        <v>2</v>
      </c>
      <c r="V35" s="27">
        <v>2</v>
      </c>
      <c r="W35" s="27" t="s">
        <v>166</v>
      </c>
      <c r="X35" s="27" t="s">
        <v>169</v>
      </c>
      <c r="Y35" s="27"/>
    </row>
    <row r="36" s="5" customFormat="1" ht="59" customHeight="1" spans="1:25">
      <c r="A36" s="27">
        <f>SUBTOTAL(3,$F$3:F36)-1</f>
        <v>31</v>
      </c>
      <c r="B36" s="27" t="s">
        <v>32</v>
      </c>
      <c r="C36" s="27" t="s">
        <v>57</v>
      </c>
      <c r="D36" s="27" t="s">
        <v>58</v>
      </c>
      <c r="E36" s="27" t="s">
        <v>35</v>
      </c>
      <c r="F36" s="27" t="s">
        <v>170</v>
      </c>
      <c r="G36" s="27" t="s">
        <v>171</v>
      </c>
      <c r="H36" s="27" t="s">
        <v>37</v>
      </c>
      <c r="I36" s="27" t="s">
        <v>170</v>
      </c>
      <c r="J36" s="27">
        <v>2024.03</v>
      </c>
      <c r="K36" s="27">
        <v>2024.07</v>
      </c>
      <c r="L36" s="27" t="s">
        <v>170</v>
      </c>
      <c r="M36" s="44" t="s">
        <v>172</v>
      </c>
      <c r="N36" s="27">
        <v>20</v>
      </c>
      <c r="O36" s="27">
        <v>15</v>
      </c>
      <c r="P36" s="27">
        <v>5</v>
      </c>
      <c r="Q36" s="27">
        <v>1</v>
      </c>
      <c r="R36" s="27">
        <v>40</v>
      </c>
      <c r="S36" s="27">
        <v>182</v>
      </c>
      <c r="T36" s="27">
        <v>0</v>
      </c>
      <c r="U36" s="27">
        <v>0</v>
      </c>
      <c r="V36" s="27">
        <v>0</v>
      </c>
      <c r="W36" s="27" t="s">
        <v>153</v>
      </c>
      <c r="X36" s="27" t="s">
        <v>173</v>
      </c>
      <c r="Y36" s="27"/>
    </row>
    <row r="37" s="6" customFormat="1" ht="85" customHeight="1" spans="1:25">
      <c r="A37" s="27">
        <f>SUBTOTAL(3,$F$3:F37)-1</f>
        <v>32</v>
      </c>
      <c r="B37" s="27" t="s">
        <v>48</v>
      </c>
      <c r="C37" s="27" t="s">
        <v>49</v>
      </c>
      <c r="D37" s="27" t="s">
        <v>174</v>
      </c>
      <c r="E37" s="27" t="s">
        <v>175</v>
      </c>
      <c r="F37" s="27" t="s">
        <v>176</v>
      </c>
      <c r="G37" s="27" t="s">
        <v>177</v>
      </c>
      <c r="H37" s="27" t="s">
        <v>37</v>
      </c>
      <c r="I37" s="27" t="s">
        <v>175</v>
      </c>
      <c r="J37" s="27">
        <v>2024.02</v>
      </c>
      <c r="K37" s="27">
        <v>2024.12</v>
      </c>
      <c r="L37" s="27" t="s">
        <v>175</v>
      </c>
      <c r="M37" s="44" t="s">
        <v>178</v>
      </c>
      <c r="N37" s="27">
        <v>40.5</v>
      </c>
      <c r="O37" s="27">
        <v>22.5</v>
      </c>
      <c r="P37" s="27">
        <v>18</v>
      </c>
      <c r="Q37" s="27">
        <v>11</v>
      </c>
      <c r="R37" s="27">
        <v>150</v>
      </c>
      <c r="S37" s="27">
        <v>382</v>
      </c>
      <c r="T37" s="27">
        <v>2</v>
      </c>
      <c r="U37" s="27">
        <v>38</v>
      </c>
      <c r="V37" s="27">
        <v>79</v>
      </c>
      <c r="W37" s="27" t="s">
        <v>179</v>
      </c>
      <c r="X37" s="27" t="s">
        <v>56</v>
      </c>
      <c r="Y37" s="27"/>
    </row>
    <row r="38" s="1" customFormat="1" ht="60" spans="1:25">
      <c r="A38" s="27">
        <f>SUBTOTAL(3,$F$3:F38)-1</f>
        <v>33</v>
      </c>
      <c r="B38" s="27" t="s">
        <v>32</v>
      </c>
      <c r="C38" s="27" t="s">
        <v>57</v>
      </c>
      <c r="D38" s="27" t="s">
        <v>58</v>
      </c>
      <c r="E38" s="27" t="s">
        <v>175</v>
      </c>
      <c r="F38" s="27" t="s">
        <v>180</v>
      </c>
      <c r="G38" s="27" t="s">
        <v>181</v>
      </c>
      <c r="H38" s="27" t="s">
        <v>37</v>
      </c>
      <c r="I38" s="27" t="s">
        <v>182</v>
      </c>
      <c r="J38" s="45">
        <v>2023.11</v>
      </c>
      <c r="K38" s="27">
        <v>2024.12</v>
      </c>
      <c r="L38" s="27" t="s">
        <v>180</v>
      </c>
      <c r="M38" s="44" t="s">
        <v>183</v>
      </c>
      <c r="N38" s="27">
        <v>48</v>
      </c>
      <c r="O38" s="27">
        <v>28</v>
      </c>
      <c r="P38" s="27">
        <v>20</v>
      </c>
      <c r="Q38" s="27">
        <v>1</v>
      </c>
      <c r="R38" s="27">
        <v>160</v>
      </c>
      <c r="S38" s="27">
        <v>606</v>
      </c>
      <c r="T38" s="27">
        <v>0</v>
      </c>
      <c r="U38" s="27">
        <v>27</v>
      </c>
      <c r="V38" s="27">
        <v>88</v>
      </c>
      <c r="W38" s="27" t="s">
        <v>184</v>
      </c>
      <c r="X38" s="27" t="s">
        <v>128</v>
      </c>
      <c r="Y38" s="27"/>
    </row>
    <row r="39" s="1" customFormat="1" ht="59" customHeight="1" spans="1:25">
      <c r="A39" s="27">
        <f>SUBTOTAL(3,$F$3:F39)-1</f>
        <v>34</v>
      </c>
      <c r="B39" s="27" t="s">
        <v>32</v>
      </c>
      <c r="C39" s="27" t="s">
        <v>57</v>
      </c>
      <c r="D39" s="27" t="s">
        <v>58</v>
      </c>
      <c r="E39" s="27" t="s">
        <v>175</v>
      </c>
      <c r="F39" s="27" t="s">
        <v>180</v>
      </c>
      <c r="G39" s="27" t="s">
        <v>185</v>
      </c>
      <c r="H39" s="27" t="s">
        <v>37</v>
      </c>
      <c r="I39" s="27" t="s">
        <v>186</v>
      </c>
      <c r="J39" s="45">
        <v>2023.11</v>
      </c>
      <c r="K39" s="27">
        <v>2024.12</v>
      </c>
      <c r="L39" s="27" t="s">
        <v>180</v>
      </c>
      <c r="M39" s="44" t="s">
        <v>187</v>
      </c>
      <c r="N39" s="27">
        <v>32</v>
      </c>
      <c r="O39" s="27">
        <v>20</v>
      </c>
      <c r="P39" s="27">
        <v>12</v>
      </c>
      <c r="Q39" s="27">
        <v>1</v>
      </c>
      <c r="R39" s="27">
        <v>80</v>
      </c>
      <c r="S39" s="27">
        <v>245</v>
      </c>
      <c r="T39" s="27">
        <v>0</v>
      </c>
      <c r="U39" s="27">
        <v>10</v>
      </c>
      <c r="V39" s="27">
        <v>36</v>
      </c>
      <c r="W39" s="27" t="s">
        <v>188</v>
      </c>
      <c r="X39" s="27" t="s">
        <v>189</v>
      </c>
      <c r="Y39" s="27"/>
    </row>
    <row r="40" s="1" customFormat="1" ht="59" customHeight="1" spans="1:25">
      <c r="A40" s="27">
        <f>SUBTOTAL(3,$F$3:F40)-1</f>
        <v>35</v>
      </c>
      <c r="B40" s="27" t="s">
        <v>48</v>
      </c>
      <c r="C40" s="27" t="s">
        <v>71</v>
      </c>
      <c r="D40" s="27" t="s">
        <v>77</v>
      </c>
      <c r="E40" s="27" t="s">
        <v>175</v>
      </c>
      <c r="F40" s="27" t="s">
        <v>180</v>
      </c>
      <c r="G40" s="27" t="s">
        <v>190</v>
      </c>
      <c r="H40" s="27" t="s">
        <v>37</v>
      </c>
      <c r="I40" s="27" t="s">
        <v>182</v>
      </c>
      <c r="J40" s="45">
        <v>2024.02</v>
      </c>
      <c r="K40" s="27">
        <v>2024.06</v>
      </c>
      <c r="L40" s="27" t="s">
        <v>180</v>
      </c>
      <c r="M40" s="44" t="s">
        <v>191</v>
      </c>
      <c r="N40" s="27">
        <v>24</v>
      </c>
      <c r="O40" s="27">
        <v>24</v>
      </c>
      <c r="P40" s="27">
        <v>0</v>
      </c>
      <c r="Q40" s="27">
        <v>0</v>
      </c>
      <c r="R40" s="27">
        <v>250</v>
      </c>
      <c r="S40" s="27">
        <v>515</v>
      </c>
      <c r="T40" s="27">
        <v>0</v>
      </c>
      <c r="U40" s="27">
        <v>5</v>
      </c>
      <c r="V40" s="27">
        <v>19</v>
      </c>
      <c r="W40" s="27" t="s">
        <v>188</v>
      </c>
      <c r="X40" s="27" t="s">
        <v>128</v>
      </c>
      <c r="Y40" s="27"/>
    </row>
    <row r="41" s="7" customFormat="1" ht="60" spans="1:25">
      <c r="A41" s="27">
        <f>SUBTOTAL(3,$F$3:F41)-1</f>
        <v>36</v>
      </c>
      <c r="B41" s="27" t="s">
        <v>32</v>
      </c>
      <c r="C41" s="27" t="s">
        <v>81</v>
      </c>
      <c r="D41" s="27" t="s">
        <v>192</v>
      </c>
      <c r="E41" s="27" t="s">
        <v>175</v>
      </c>
      <c r="F41" s="27" t="s">
        <v>180</v>
      </c>
      <c r="G41" s="27" t="s">
        <v>193</v>
      </c>
      <c r="H41" s="27" t="s">
        <v>135</v>
      </c>
      <c r="I41" s="27" t="s">
        <v>186</v>
      </c>
      <c r="J41" s="45">
        <v>2023.11</v>
      </c>
      <c r="K41" s="27">
        <v>2024.12</v>
      </c>
      <c r="L41" s="27" t="s">
        <v>180</v>
      </c>
      <c r="M41" s="44" t="s">
        <v>194</v>
      </c>
      <c r="N41" s="27">
        <v>50</v>
      </c>
      <c r="O41" s="27">
        <v>50</v>
      </c>
      <c r="P41" s="27">
        <v>0</v>
      </c>
      <c r="Q41" s="27">
        <v>1</v>
      </c>
      <c r="R41" s="27">
        <v>590</v>
      </c>
      <c r="S41" s="27">
        <v>2914</v>
      </c>
      <c r="T41" s="27">
        <v>0</v>
      </c>
      <c r="U41" s="27">
        <v>77</v>
      </c>
      <c r="V41" s="27">
        <v>236</v>
      </c>
      <c r="W41" s="27" t="s">
        <v>195</v>
      </c>
      <c r="X41" s="27" t="s">
        <v>196</v>
      </c>
      <c r="Y41" s="29"/>
    </row>
    <row r="42" s="1" customFormat="1" ht="67" customHeight="1" spans="1:25">
      <c r="A42" s="27">
        <f>SUBTOTAL(3,$F$3:F42)-1</f>
        <v>37</v>
      </c>
      <c r="B42" s="27" t="s">
        <v>48</v>
      </c>
      <c r="C42" s="27" t="s">
        <v>71</v>
      </c>
      <c r="D42" s="27" t="s">
        <v>77</v>
      </c>
      <c r="E42" s="27" t="s">
        <v>175</v>
      </c>
      <c r="F42" s="27" t="s">
        <v>197</v>
      </c>
      <c r="G42" s="27" t="s">
        <v>198</v>
      </c>
      <c r="H42" s="27" t="s">
        <v>37</v>
      </c>
      <c r="I42" s="27" t="s">
        <v>199</v>
      </c>
      <c r="J42" s="45">
        <v>2024.09</v>
      </c>
      <c r="K42" s="27">
        <v>2024.11</v>
      </c>
      <c r="L42" s="27" t="s">
        <v>197</v>
      </c>
      <c r="M42" s="44" t="s">
        <v>200</v>
      </c>
      <c r="N42" s="27">
        <v>23</v>
      </c>
      <c r="O42" s="27">
        <v>23</v>
      </c>
      <c r="P42" s="27">
        <v>0</v>
      </c>
      <c r="Q42" s="27">
        <v>1</v>
      </c>
      <c r="R42" s="27">
        <v>110</v>
      </c>
      <c r="S42" s="27">
        <v>534</v>
      </c>
      <c r="T42" s="27">
        <v>0</v>
      </c>
      <c r="U42" s="27">
        <v>11</v>
      </c>
      <c r="V42" s="27">
        <v>28</v>
      </c>
      <c r="W42" s="27" t="s">
        <v>188</v>
      </c>
      <c r="X42" s="27" t="s">
        <v>189</v>
      </c>
      <c r="Y42" s="27"/>
    </row>
    <row r="43" s="8" customFormat="1" ht="70" customHeight="1" spans="1:25">
      <c r="A43" s="27">
        <f>SUBTOTAL(3,$F$3:F43)-1</f>
        <v>38</v>
      </c>
      <c r="B43" s="27" t="s">
        <v>48</v>
      </c>
      <c r="C43" s="27" t="s">
        <v>71</v>
      </c>
      <c r="D43" s="27" t="s">
        <v>77</v>
      </c>
      <c r="E43" s="27" t="s">
        <v>175</v>
      </c>
      <c r="F43" s="27" t="s">
        <v>197</v>
      </c>
      <c r="G43" s="30" t="s">
        <v>201</v>
      </c>
      <c r="H43" s="27" t="s">
        <v>202</v>
      </c>
      <c r="I43" s="27" t="s">
        <v>199</v>
      </c>
      <c r="J43" s="45">
        <v>2024.09</v>
      </c>
      <c r="K43" s="27">
        <v>2024.11</v>
      </c>
      <c r="L43" s="27" t="s">
        <v>197</v>
      </c>
      <c r="M43" s="44" t="s">
        <v>203</v>
      </c>
      <c r="N43" s="29">
        <v>21</v>
      </c>
      <c r="O43" s="29">
        <v>21</v>
      </c>
      <c r="P43" s="29">
        <v>0</v>
      </c>
      <c r="Q43" s="29">
        <v>1</v>
      </c>
      <c r="R43" s="29">
        <v>450</v>
      </c>
      <c r="S43" s="29">
        <v>1350</v>
      </c>
      <c r="T43" s="29">
        <v>0</v>
      </c>
      <c r="U43" s="29">
        <v>30</v>
      </c>
      <c r="V43" s="29">
        <v>89</v>
      </c>
      <c r="W43" s="27" t="s">
        <v>188</v>
      </c>
      <c r="X43" s="27" t="s">
        <v>189</v>
      </c>
      <c r="Y43" s="29"/>
    </row>
    <row r="44" s="9" customFormat="1" ht="96" customHeight="1" spans="1:25">
      <c r="A44" s="27">
        <f>SUBTOTAL(3,$F$3:F44)-1</f>
        <v>39</v>
      </c>
      <c r="B44" s="27" t="s">
        <v>48</v>
      </c>
      <c r="C44" s="27" t="s">
        <v>49</v>
      </c>
      <c r="D44" s="27" t="s">
        <v>204</v>
      </c>
      <c r="E44" s="27" t="s">
        <v>175</v>
      </c>
      <c r="F44" s="27" t="s">
        <v>197</v>
      </c>
      <c r="G44" s="27" t="s">
        <v>205</v>
      </c>
      <c r="H44" s="27" t="s">
        <v>37</v>
      </c>
      <c r="I44" s="27" t="s">
        <v>206</v>
      </c>
      <c r="J44" s="45">
        <v>2024.09</v>
      </c>
      <c r="K44" s="27">
        <v>2024.11</v>
      </c>
      <c r="L44" s="27" t="s">
        <v>197</v>
      </c>
      <c r="M44" s="44" t="s">
        <v>207</v>
      </c>
      <c r="N44" s="27">
        <v>15</v>
      </c>
      <c r="O44" s="27">
        <v>11</v>
      </c>
      <c r="P44" s="27">
        <v>4</v>
      </c>
      <c r="Q44" s="27">
        <v>1</v>
      </c>
      <c r="R44" s="27">
        <v>120</v>
      </c>
      <c r="S44" s="27">
        <v>420</v>
      </c>
      <c r="T44" s="27">
        <v>0</v>
      </c>
      <c r="U44" s="27">
        <v>5</v>
      </c>
      <c r="V44" s="27">
        <v>17</v>
      </c>
      <c r="W44" s="27" t="s">
        <v>188</v>
      </c>
      <c r="X44" s="27" t="s">
        <v>189</v>
      </c>
      <c r="Y44" s="27"/>
    </row>
    <row r="45" s="9" customFormat="1" ht="96" customHeight="1" spans="1:25">
      <c r="A45" s="27">
        <f>SUBTOTAL(3,$F$3:F45)-1</f>
        <v>40</v>
      </c>
      <c r="B45" s="27" t="s">
        <v>48</v>
      </c>
      <c r="C45" s="27" t="s">
        <v>71</v>
      </c>
      <c r="D45" s="27" t="s">
        <v>77</v>
      </c>
      <c r="E45" s="27" t="s">
        <v>175</v>
      </c>
      <c r="F45" s="27" t="s">
        <v>197</v>
      </c>
      <c r="G45" s="27" t="s">
        <v>208</v>
      </c>
      <c r="H45" s="27" t="s">
        <v>37</v>
      </c>
      <c r="I45" s="27" t="s">
        <v>209</v>
      </c>
      <c r="J45" s="45">
        <v>2024.01</v>
      </c>
      <c r="K45" s="27">
        <v>2024.11</v>
      </c>
      <c r="L45" s="27" t="s">
        <v>197</v>
      </c>
      <c r="M45" s="44" t="s">
        <v>210</v>
      </c>
      <c r="N45" s="27">
        <v>17</v>
      </c>
      <c r="O45" s="27">
        <v>17</v>
      </c>
      <c r="P45" s="27">
        <v>0</v>
      </c>
      <c r="Q45" s="27">
        <v>1</v>
      </c>
      <c r="R45" s="27">
        <v>110</v>
      </c>
      <c r="S45" s="27">
        <v>534</v>
      </c>
      <c r="T45" s="27">
        <v>0</v>
      </c>
      <c r="U45" s="27">
        <v>11</v>
      </c>
      <c r="V45" s="27">
        <v>28</v>
      </c>
      <c r="W45" s="27" t="s">
        <v>188</v>
      </c>
      <c r="X45" s="27" t="s">
        <v>189</v>
      </c>
      <c r="Y45" s="27"/>
    </row>
    <row r="46" s="1" customFormat="1" ht="67" customHeight="1" spans="1:25">
      <c r="A46" s="27">
        <f>SUBTOTAL(3,$F$3:F46)-1</f>
        <v>41</v>
      </c>
      <c r="B46" s="27" t="s">
        <v>48</v>
      </c>
      <c r="C46" s="27" t="s">
        <v>71</v>
      </c>
      <c r="D46" s="27" t="s">
        <v>72</v>
      </c>
      <c r="E46" s="27" t="s">
        <v>175</v>
      </c>
      <c r="F46" s="27" t="s">
        <v>211</v>
      </c>
      <c r="G46" s="27" t="s">
        <v>212</v>
      </c>
      <c r="H46" s="27" t="s">
        <v>37</v>
      </c>
      <c r="I46" s="27" t="s">
        <v>213</v>
      </c>
      <c r="J46" s="45">
        <v>2024.01</v>
      </c>
      <c r="K46" s="27">
        <v>2024.12</v>
      </c>
      <c r="L46" s="27" t="s">
        <v>211</v>
      </c>
      <c r="M46" s="44" t="s">
        <v>214</v>
      </c>
      <c r="N46" s="27">
        <v>29.5</v>
      </c>
      <c r="O46" s="27">
        <v>29.5</v>
      </c>
      <c r="P46" s="27">
        <v>0</v>
      </c>
      <c r="Q46" s="27">
        <v>1</v>
      </c>
      <c r="R46" s="27">
        <v>180</v>
      </c>
      <c r="S46" s="27">
        <v>650</v>
      </c>
      <c r="T46" s="27">
        <v>0</v>
      </c>
      <c r="U46" s="27">
        <v>15</v>
      </c>
      <c r="V46" s="27">
        <v>28</v>
      </c>
      <c r="W46" s="27" t="s">
        <v>188</v>
      </c>
      <c r="X46" s="27" t="s">
        <v>189</v>
      </c>
      <c r="Y46" s="27"/>
    </row>
    <row r="47" s="10" customFormat="1" ht="79" customHeight="1" spans="1:25">
      <c r="A47" s="27">
        <f>SUBTOTAL(3,$F$3:F47)-1</f>
        <v>42</v>
      </c>
      <c r="B47" s="27" t="s">
        <v>48</v>
      </c>
      <c r="C47" s="27" t="s">
        <v>71</v>
      </c>
      <c r="D47" s="27" t="s">
        <v>77</v>
      </c>
      <c r="E47" s="27" t="s">
        <v>175</v>
      </c>
      <c r="F47" s="27" t="s">
        <v>211</v>
      </c>
      <c r="G47" s="27" t="s">
        <v>215</v>
      </c>
      <c r="H47" s="27" t="s">
        <v>216</v>
      </c>
      <c r="I47" s="27" t="s">
        <v>217</v>
      </c>
      <c r="J47" s="45">
        <v>2024.01</v>
      </c>
      <c r="K47" s="27">
        <v>2024.12</v>
      </c>
      <c r="L47" s="27" t="s">
        <v>211</v>
      </c>
      <c r="M47" s="44" t="s">
        <v>218</v>
      </c>
      <c r="N47" s="27">
        <v>20</v>
      </c>
      <c r="O47" s="27">
        <v>16</v>
      </c>
      <c r="P47" s="27">
        <v>4</v>
      </c>
      <c r="Q47" s="27">
        <v>1</v>
      </c>
      <c r="R47" s="27">
        <v>210</v>
      </c>
      <c r="S47" s="27">
        <v>650</v>
      </c>
      <c r="T47" s="27">
        <v>0</v>
      </c>
      <c r="U47" s="27">
        <v>18</v>
      </c>
      <c r="V47" s="27">
        <v>32</v>
      </c>
      <c r="W47" s="27" t="s">
        <v>188</v>
      </c>
      <c r="X47" s="27" t="s">
        <v>189</v>
      </c>
      <c r="Y47" s="27"/>
    </row>
    <row r="48" s="10" customFormat="1" ht="67" customHeight="1" spans="1:25">
      <c r="A48" s="27">
        <f>SUBTOTAL(3,$F$3:F48)-1</f>
        <v>43</v>
      </c>
      <c r="B48" s="27" t="s">
        <v>32</v>
      </c>
      <c r="C48" s="27" t="s">
        <v>57</v>
      </c>
      <c r="D48" s="27" t="s">
        <v>58</v>
      </c>
      <c r="E48" s="27" t="s">
        <v>175</v>
      </c>
      <c r="F48" s="27" t="s">
        <v>211</v>
      </c>
      <c r="G48" s="27" t="s">
        <v>219</v>
      </c>
      <c r="H48" s="27" t="s">
        <v>37</v>
      </c>
      <c r="I48" s="27" t="s">
        <v>220</v>
      </c>
      <c r="J48" s="45">
        <v>2024.01</v>
      </c>
      <c r="K48" s="27">
        <v>2024.12</v>
      </c>
      <c r="L48" s="27" t="s">
        <v>211</v>
      </c>
      <c r="M48" s="44" t="s">
        <v>221</v>
      </c>
      <c r="N48" s="27">
        <v>17</v>
      </c>
      <c r="O48" s="27">
        <v>14</v>
      </c>
      <c r="P48" s="27">
        <v>3</v>
      </c>
      <c r="Q48" s="27">
        <v>1</v>
      </c>
      <c r="R48" s="27">
        <v>80</v>
      </c>
      <c r="S48" s="27">
        <v>320</v>
      </c>
      <c r="T48" s="27">
        <v>0</v>
      </c>
      <c r="U48" s="27">
        <v>12</v>
      </c>
      <c r="V48" s="27">
        <v>24</v>
      </c>
      <c r="W48" s="27" t="s">
        <v>188</v>
      </c>
      <c r="X48" s="27" t="s">
        <v>189</v>
      </c>
      <c r="Y48" s="27"/>
    </row>
    <row r="49" s="10" customFormat="1" ht="67" customHeight="1" spans="1:25">
      <c r="A49" s="27">
        <f>SUBTOTAL(3,$F$3:F49)-1</f>
        <v>44</v>
      </c>
      <c r="B49" s="27" t="s">
        <v>32</v>
      </c>
      <c r="C49" s="27" t="s">
        <v>57</v>
      </c>
      <c r="D49" s="27" t="s">
        <v>58</v>
      </c>
      <c r="E49" s="27" t="s">
        <v>175</v>
      </c>
      <c r="F49" s="27" t="s">
        <v>211</v>
      </c>
      <c r="G49" s="27" t="s">
        <v>222</v>
      </c>
      <c r="H49" s="27" t="s">
        <v>223</v>
      </c>
      <c r="I49" s="27" t="s">
        <v>217</v>
      </c>
      <c r="J49" s="45">
        <v>2024.01</v>
      </c>
      <c r="K49" s="27">
        <v>2024.12</v>
      </c>
      <c r="L49" s="27" t="s">
        <v>211</v>
      </c>
      <c r="M49" s="44" t="s">
        <v>224</v>
      </c>
      <c r="N49" s="27">
        <v>33</v>
      </c>
      <c r="O49" s="27">
        <v>33</v>
      </c>
      <c r="P49" s="27">
        <v>0</v>
      </c>
      <c r="Q49" s="27">
        <v>1</v>
      </c>
      <c r="R49" s="27">
        <v>280</v>
      </c>
      <c r="S49" s="27">
        <v>720</v>
      </c>
      <c r="T49" s="27">
        <v>0</v>
      </c>
      <c r="U49" s="27">
        <v>25</v>
      </c>
      <c r="V49" s="27">
        <v>38</v>
      </c>
      <c r="W49" s="27" t="s">
        <v>188</v>
      </c>
      <c r="X49" s="27" t="s">
        <v>189</v>
      </c>
      <c r="Y49" s="27"/>
    </row>
    <row r="50" s="1" customFormat="1" ht="67" customHeight="1" spans="1:25">
      <c r="A50" s="27">
        <f>SUBTOTAL(3,$F$3:F50)-1</f>
        <v>45</v>
      </c>
      <c r="B50" s="27" t="s">
        <v>48</v>
      </c>
      <c r="C50" s="27" t="s">
        <v>71</v>
      </c>
      <c r="D50" s="27" t="s">
        <v>72</v>
      </c>
      <c r="E50" s="27" t="s">
        <v>175</v>
      </c>
      <c r="F50" s="27" t="s">
        <v>211</v>
      </c>
      <c r="G50" s="27" t="s">
        <v>225</v>
      </c>
      <c r="H50" s="27" t="s">
        <v>37</v>
      </c>
      <c r="I50" s="27" t="s">
        <v>217</v>
      </c>
      <c r="J50" s="45">
        <v>2024.01</v>
      </c>
      <c r="K50" s="27">
        <v>2024.12</v>
      </c>
      <c r="L50" s="27" t="s">
        <v>211</v>
      </c>
      <c r="M50" s="44" t="s">
        <v>226</v>
      </c>
      <c r="N50" s="27">
        <v>5</v>
      </c>
      <c r="O50" s="27">
        <v>5</v>
      </c>
      <c r="P50" s="27">
        <v>0</v>
      </c>
      <c r="Q50" s="27">
        <v>1</v>
      </c>
      <c r="R50" s="27">
        <v>180</v>
      </c>
      <c r="S50" s="27">
        <v>650</v>
      </c>
      <c r="T50" s="27">
        <v>0</v>
      </c>
      <c r="U50" s="27">
        <v>15</v>
      </c>
      <c r="V50" s="27">
        <v>28</v>
      </c>
      <c r="W50" s="27" t="s">
        <v>188</v>
      </c>
      <c r="X50" s="27" t="s">
        <v>189</v>
      </c>
      <c r="Y50" s="27"/>
    </row>
    <row r="51" s="11" customFormat="1" ht="67" customHeight="1" spans="1:25">
      <c r="A51" s="27">
        <f>SUBTOTAL(3,$F$3:F51)-1</f>
        <v>46</v>
      </c>
      <c r="B51" s="27" t="s">
        <v>32</v>
      </c>
      <c r="C51" s="27" t="s">
        <v>33</v>
      </c>
      <c r="D51" s="27" t="s">
        <v>34</v>
      </c>
      <c r="E51" s="27" t="s">
        <v>175</v>
      </c>
      <c r="F51" s="27" t="s">
        <v>211</v>
      </c>
      <c r="G51" s="27" t="s">
        <v>227</v>
      </c>
      <c r="H51" s="27" t="s">
        <v>37</v>
      </c>
      <c r="I51" s="27" t="s">
        <v>211</v>
      </c>
      <c r="J51" s="27">
        <v>2024.01</v>
      </c>
      <c r="K51" s="27">
        <v>2024.04</v>
      </c>
      <c r="L51" s="27" t="s">
        <v>211</v>
      </c>
      <c r="M51" s="44" t="s">
        <v>228</v>
      </c>
      <c r="N51" s="27">
        <v>20</v>
      </c>
      <c r="O51" s="27">
        <v>20</v>
      </c>
      <c r="P51" s="27">
        <v>0</v>
      </c>
      <c r="Q51" s="27">
        <v>1</v>
      </c>
      <c r="R51" s="27">
        <v>50</v>
      </c>
      <c r="S51" s="27">
        <v>220</v>
      </c>
      <c r="T51" s="27">
        <v>0</v>
      </c>
      <c r="U51" s="27">
        <v>10</v>
      </c>
      <c r="V51" s="27">
        <v>20</v>
      </c>
      <c r="W51" s="27" t="s">
        <v>188</v>
      </c>
      <c r="X51" s="27" t="s">
        <v>229</v>
      </c>
      <c r="Y51" s="27"/>
    </row>
    <row r="52" s="11" customFormat="1" ht="67" customHeight="1" spans="1:25">
      <c r="A52" s="27">
        <f>SUBTOTAL(3,$F$3:F52)-1</f>
        <v>47</v>
      </c>
      <c r="B52" s="27" t="s">
        <v>48</v>
      </c>
      <c r="C52" s="27" t="s">
        <v>71</v>
      </c>
      <c r="D52" s="27" t="s">
        <v>77</v>
      </c>
      <c r="E52" s="27" t="s">
        <v>175</v>
      </c>
      <c r="F52" s="27" t="s">
        <v>230</v>
      </c>
      <c r="G52" s="27" t="s">
        <v>231</v>
      </c>
      <c r="H52" s="27" t="s">
        <v>37</v>
      </c>
      <c r="I52" s="27" t="s">
        <v>230</v>
      </c>
      <c r="J52" s="27">
        <v>2024.03</v>
      </c>
      <c r="K52" s="27">
        <v>2024.05</v>
      </c>
      <c r="L52" s="27" t="s">
        <v>230</v>
      </c>
      <c r="M52" s="44" t="s">
        <v>232</v>
      </c>
      <c r="N52" s="27">
        <v>19.6</v>
      </c>
      <c r="O52" s="27">
        <v>19.6</v>
      </c>
      <c r="P52" s="27">
        <v>0</v>
      </c>
      <c r="Q52" s="27">
        <v>1</v>
      </c>
      <c r="R52" s="27">
        <v>190</v>
      </c>
      <c r="S52" s="27">
        <v>521</v>
      </c>
      <c r="T52" s="27">
        <v>0</v>
      </c>
      <c r="U52" s="27">
        <v>15</v>
      </c>
      <c r="V52" s="27">
        <v>28</v>
      </c>
      <c r="W52" s="27" t="s">
        <v>188</v>
      </c>
      <c r="X52" s="27" t="s">
        <v>189</v>
      </c>
      <c r="Y52" s="27"/>
    </row>
    <row r="53" s="11" customFormat="1" ht="67" customHeight="1" spans="1:25">
      <c r="A53" s="27">
        <f>SUBTOTAL(3,$F$3:F53)-1</f>
        <v>48</v>
      </c>
      <c r="B53" s="27" t="s">
        <v>48</v>
      </c>
      <c r="C53" s="27" t="s">
        <v>71</v>
      </c>
      <c r="D53" s="27" t="s">
        <v>77</v>
      </c>
      <c r="E53" s="27" t="s">
        <v>175</v>
      </c>
      <c r="F53" s="27" t="s">
        <v>230</v>
      </c>
      <c r="G53" s="27" t="s">
        <v>233</v>
      </c>
      <c r="H53" s="27" t="s">
        <v>37</v>
      </c>
      <c r="I53" s="27" t="s">
        <v>230</v>
      </c>
      <c r="J53" s="27">
        <v>2024.03</v>
      </c>
      <c r="K53" s="27">
        <v>2024.05</v>
      </c>
      <c r="L53" s="27" t="s">
        <v>230</v>
      </c>
      <c r="M53" s="44" t="s">
        <v>234</v>
      </c>
      <c r="N53" s="27">
        <v>5.5</v>
      </c>
      <c r="O53" s="27">
        <v>5.5</v>
      </c>
      <c r="P53" s="27">
        <v>0</v>
      </c>
      <c r="Q53" s="27">
        <v>1</v>
      </c>
      <c r="R53" s="27">
        <v>190</v>
      </c>
      <c r="S53" s="27">
        <v>521</v>
      </c>
      <c r="T53" s="27">
        <v>0</v>
      </c>
      <c r="U53" s="27">
        <v>15</v>
      </c>
      <c r="V53" s="27">
        <v>28</v>
      </c>
      <c r="W53" s="27" t="s">
        <v>188</v>
      </c>
      <c r="X53" s="27" t="s">
        <v>189</v>
      </c>
      <c r="Y53" s="27"/>
    </row>
    <row r="54" s="11" customFormat="1" ht="67" customHeight="1" spans="1:25">
      <c r="A54" s="27">
        <f>SUBTOTAL(3,$F$3:F54)-1</f>
        <v>49</v>
      </c>
      <c r="B54" s="27" t="s">
        <v>32</v>
      </c>
      <c r="C54" s="27" t="s">
        <v>57</v>
      </c>
      <c r="D54" s="27" t="s">
        <v>58</v>
      </c>
      <c r="E54" s="27" t="s">
        <v>175</v>
      </c>
      <c r="F54" s="27" t="s">
        <v>230</v>
      </c>
      <c r="G54" s="27" t="s">
        <v>235</v>
      </c>
      <c r="H54" s="27" t="s">
        <v>37</v>
      </c>
      <c r="I54" s="27" t="s">
        <v>230</v>
      </c>
      <c r="J54" s="45">
        <v>2024.1</v>
      </c>
      <c r="K54" s="27">
        <v>2024.12</v>
      </c>
      <c r="L54" s="27" t="s">
        <v>230</v>
      </c>
      <c r="M54" s="44" t="s">
        <v>236</v>
      </c>
      <c r="N54" s="27">
        <v>11</v>
      </c>
      <c r="O54" s="27">
        <v>11</v>
      </c>
      <c r="P54" s="27">
        <v>0</v>
      </c>
      <c r="Q54" s="27">
        <v>1</v>
      </c>
      <c r="R54" s="27">
        <v>80</v>
      </c>
      <c r="S54" s="27">
        <v>320</v>
      </c>
      <c r="T54" s="27">
        <v>0</v>
      </c>
      <c r="U54" s="27">
        <v>12</v>
      </c>
      <c r="V54" s="27">
        <v>32</v>
      </c>
      <c r="W54" s="27" t="s">
        <v>237</v>
      </c>
      <c r="X54" s="27" t="s">
        <v>189</v>
      </c>
      <c r="Y54" s="27"/>
    </row>
    <row r="55" s="12" customFormat="1" ht="57" customHeight="1" spans="1:25">
      <c r="A55" s="27">
        <f>SUBTOTAL(3,$F$3:F55)-1</f>
        <v>50</v>
      </c>
      <c r="B55" s="27" t="s">
        <v>48</v>
      </c>
      <c r="C55" s="27" t="s">
        <v>71</v>
      </c>
      <c r="D55" s="27" t="s">
        <v>77</v>
      </c>
      <c r="E55" s="27" t="s">
        <v>175</v>
      </c>
      <c r="F55" s="27" t="s">
        <v>238</v>
      </c>
      <c r="G55" s="27" t="s">
        <v>239</v>
      </c>
      <c r="H55" s="27" t="s">
        <v>240</v>
      </c>
      <c r="I55" s="27" t="s">
        <v>241</v>
      </c>
      <c r="J55" s="27">
        <v>2024.04</v>
      </c>
      <c r="K55" s="27">
        <v>2024.06</v>
      </c>
      <c r="L55" s="27" t="s">
        <v>238</v>
      </c>
      <c r="M55" s="44" t="s">
        <v>242</v>
      </c>
      <c r="N55" s="27">
        <v>30</v>
      </c>
      <c r="O55" s="27">
        <v>30</v>
      </c>
      <c r="P55" s="27">
        <v>0</v>
      </c>
      <c r="Q55" s="27">
        <v>1</v>
      </c>
      <c r="R55" s="27">
        <v>220</v>
      </c>
      <c r="S55" s="27">
        <v>1100</v>
      </c>
      <c r="T55" s="27">
        <v>1</v>
      </c>
      <c r="U55" s="27">
        <v>22</v>
      </c>
      <c r="V55" s="27">
        <v>82</v>
      </c>
      <c r="W55" s="27" t="s">
        <v>188</v>
      </c>
      <c r="X55" s="27" t="s">
        <v>189</v>
      </c>
      <c r="Y55" s="27"/>
    </row>
    <row r="56" s="12" customFormat="1" ht="57" customHeight="1" spans="1:25">
      <c r="A56" s="27">
        <f>SUBTOTAL(3,$F$3:F56)-1</f>
        <v>51</v>
      </c>
      <c r="B56" s="27" t="s">
        <v>32</v>
      </c>
      <c r="C56" s="27" t="s">
        <v>57</v>
      </c>
      <c r="D56" s="27" t="s">
        <v>58</v>
      </c>
      <c r="E56" s="27" t="s">
        <v>175</v>
      </c>
      <c r="F56" s="27" t="s">
        <v>238</v>
      </c>
      <c r="G56" s="27" t="s">
        <v>243</v>
      </c>
      <c r="H56" s="27" t="s">
        <v>244</v>
      </c>
      <c r="I56" s="27" t="s">
        <v>245</v>
      </c>
      <c r="J56" s="27">
        <v>2024.04</v>
      </c>
      <c r="K56" s="27">
        <v>2024.06</v>
      </c>
      <c r="L56" s="27" t="s">
        <v>238</v>
      </c>
      <c r="M56" s="44" t="s">
        <v>246</v>
      </c>
      <c r="N56" s="27">
        <v>24</v>
      </c>
      <c r="O56" s="27">
        <v>24</v>
      </c>
      <c r="P56" s="27">
        <v>0</v>
      </c>
      <c r="Q56" s="27">
        <v>1</v>
      </c>
      <c r="R56" s="27">
        <v>220</v>
      </c>
      <c r="S56" s="27">
        <v>1100</v>
      </c>
      <c r="T56" s="27">
        <v>1</v>
      </c>
      <c r="U56" s="27">
        <v>22</v>
      </c>
      <c r="V56" s="27">
        <v>82</v>
      </c>
      <c r="W56" s="27" t="s">
        <v>188</v>
      </c>
      <c r="X56" s="27" t="s">
        <v>189</v>
      </c>
      <c r="Y56" s="27"/>
    </row>
    <row r="57" s="12" customFormat="1" ht="48" spans="1:25">
      <c r="A57" s="27">
        <f>SUBTOTAL(3,$F$3:F57)-1</f>
        <v>52</v>
      </c>
      <c r="B57" s="27" t="s">
        <v>48</v>
      </c>
      <c r="C57" s="27" t="s">
        <v>71</v>
      </c>
      <c r="D57" s="27" t="s">
        <v>77</v>
      </c>
      <c r="E57" s="27" t="s">
        <v>175</v>
      </c>
      <c r="F57" s="27" t="s">
        <v>238</v>
      </c>
      <c r="G57" s="27" t="s">
        <v>247</v>
      </c>
      <c r="H57" s="27" t="s">
        <v>248</v>
      </c>
      <c r="I57" s="27" t="s">
        <v>249</v>
      </c>
      <c r="J57" s="27">
        <v>2024.01</v>
      </c>
      <c r="K57" s="27">
        <v>2024.04</v>
      </c>
      <c r="L57" s="27" t="s">
        <v>238</v>
      </c>
      <c r="M57" s="44" t="s">
        <v>250</v>
      </c>
      <c r="N57" s="27">
        <v>80</v>
      </c>
      <c r="O57" s="27">
        <v>53</v>
      </c>
      <c r="P57" s="27">
        <v>27</v>
      </c>
      <c r="Q57" s="27">
        <v>1</v>
      </c>
      <c r="R57" s="27">
        <v>220</v>
      </c>
      <c r="S57" s="27">
        <v>1100</v>
      </c>
      <c r="T57" s="27">
        <v>1</v>
      </c>
      <c r="U57" s="27">
        <v>22</v>
      </c>
      <c r="V57" s="27">
        <v>82</v>
      </c>
      <c r="W57" s="27" t="s">
        <v>188</v>
      </c>
      <c r="X57" s="27" t="s">
        <v>189</v>
      </c>
      <c r="Y57" s="27"/>
    </row>
    <row r="58" s="12" customFormat="1" ht="70" customHeight="1" spans="1:25">
      <c r="A58" s="27">
        <f>SUBTOTAL(3,$F$3:F58)-1</f>
        <v>53</v>
      </c>
      <c r="B58" s="27" t="s">
        <v>32</v>
      </c>
      <c r="C58" s="27" t="s">
        <v>33</v>
      </c>
      <c r="D58" s="27" t="s">
        <v>34</v>
      </c>
      <c r="E58" s="27" t="s">
        <v>175</v>
      </c>
      <c r="F58" s="27" t="s">
        <v>238</v>
      </c>
      <c r="G58" s="27" t="s">
        <v>251</v>
      </c>
      <c r="H58" s="27" t="s">
        <v>37</v>
      </c>
      <c r="I58" s="27" t="s">
        <v>238</v>
      </c>
      <c r="J58" s="27">
        <v>2024.01</v>
      </c>
      <c r="K58" s="27">
        <v>2024.04</v>
      </c>
      <c r="L58" s="27" t="s">
        <v>238</v>
      </c>
      <c r="M58" s="44" t="s">
        <v>252</v>
      </c>
      <c r="N58" s="27">
        <v>30</v>
      </c>
      <c r="O58" s="27">
        <v>30</v>
      </c>
      <c r="P58" s="27">
        <v>0</v>
      </c>
      <c r="Q58" s="27">
        <v>1</v>
      </c>
      <c r="R58" s="27">
        <v>220</v>
      </c>
      <c r="S58" s="27">
        <v>1100</v>
      </c>
      <c r="T58" s="27">
        <v>1</v>
      </c>
      <c r="U58" s="27">
        <v>68</v>
      </c>
      <c r="V58" s="27">
        <v>270</v>
      </c>
      <c r="W58" s="27" t="s">
        <v>188</v>
      </c>
      <c r="X58" s="27" t="s">
        <v>229</v>
      </c>
      <c r="Y58" s="27"/>
    </row>
    <row r="59" s="13" customFormat="1" ht="99" customHeight="1" spans="1:25">
      <c r="A59" s="27">
        <f>SUBTOTAL(3,$F$3:F59)-1</f>
        <v>54</v>
      </c>
      <c r="B59" s="27" t="s">
        <v>32</v>
      </c>
      <c r="C59" s="27" t="s">
        <v>33</v>
      </c>
      <c r="D59" s="27" t="s">
        <v>253</v>
      </c>
      <c r="E59" s="27" t="s">
        <v>175</v>
      </c>
      <c r="F59" s="27" t="s">
        <v>238</v>
      </c>
      <c r="G59" s="27" t="s">
        <v>254</v>
      </c>
      <c r="H59" s="27" t="s">
        <v>37</v>
      </c>
      <c r="I59" s="27" t="s">
        <v>238</v>
      </c>
      <c r="J59" s="45">
        <v>2024.03</v>
      </c>
      <c r="K59" s="27">
        <v>2024.04</v>
      </c>
      <c r="L59" s="27" t="s">
        <v>238</v>
      </c>
      <c r="M59" s="44" t="s">
        <v>255</v>
      </c>
      <c r="N59" s="27">
        <v>45</v>
      </c>
      <c r="O59" s="27">
        <v>45</v>
      </c>
      <c r="P59" s="27">
        <v>0</v>
      </c>
      <c r="Q59" s="27">
        <v>1</v>
      </c>
      <c r="R59" s="27">
        <v>700</v>
      </c>
      <c r="S59" s="27">
        <v>2549</v>
      </c>
      <c r="T59" s="27">
        <v>1</v>
      </c>
      <c r="U59" s="27">
        <v>74</v>
      </c>
      <c r="V59" s="27">
        <v>238</v>
      </c>
      <c r="W59" s="27" t="s">
        <v>195</v>
      </c>
      <c r="X59" s="27" t="s">
        <v>196</v>
      </c>
      <c r="Y59" s="29"/>
    </row>
    <row r="60" s="14" customFormat="1" ht="80" customHeight="1" spans="1:25">
      <c r="A60" s="27">
        <f>SUBTOTAL(3,$F$3:F60)-1</f>
        <v>55</v>
      </c>
      <c r="B60" s="27" t="s">
        <v>32</v>
      </c>
      <c r="C60" s="27" t="s">
        <v>57</v>
      </c>
      <c r="D60" s="27" t="s">
        <v>58</v>
      </c>
      <c r="E60" s="27" t="s">
        <v>175</v>
      </c>
      <c r="F60" s="27" t="s">
        <v>238</v>
      </c>
      <c r="G60" s="27" t="s">
        <v>256</v>
      </c>
      <c r="H60" s="27" t="s">
        <v>37</v>
      </c>
      <c r="I60" s="27" t="s">
        <v>238</v>
      </c>
      <c r="J60" s="27">
        <v>2023.3</v>
      </c>
      <c r="K60" s="27">
        <v>2023.12</v>
      </c>
      <c r="L60" s="27" t="s">
        <v>238</v>
      </c>
      <c r="M60" s="44" t="s">
        <v>257</v>
      </c>
      <c r="N60" s="27">
        <v>15</v>
      </c>
      <c r="O60" s="27">
        <v>15</v>
      </c>
      <c r="P60" s="27">
        <v>0</v>
      </c>
      <c r="Q60" s="27">
        <v>1</v>
      </c>
      <c r="R60" s="27">
        <v>560</v>
      </c>
      <c r="S60" s="27">
        <v>2600</v>
      </c>
      <c r="T60" s="27">
        <v>1</v>
      </c>
      <c r="U60" s="27">
        <v>67</v>
      </c>
      <c r="V60" s="27">
        <v>223</v>
      </c>
      <c r="W60" s="27" t="s">
        <v>184</v>
      </c>
      <c r="X60" s="27" t="s">
        <v>128</v>
      </c>
      <c r="Y60" s="27"/>
    </row>
    <row r="61" s="15" customFormat="1" ht="77" customHeight="1" spans="1:25">
      <c r="A61" s="27">
        <f>SUBTOTAL(3,$F$3:F61)-1</f>
        <v>56</v>
      </c>
      <c r="B61" s="27" t="s">
        <v>48</v>
      </c>
      <c r="C61" s="27" t="s">
        <v>49</v>
      </c>
      <c r="D61" s="27" t="s">
        <v>204</v>
      </c>
      <c r="E61" s="27" t="s">
        <v>175</v>
      </c>
      <c r="F61" s="27" t="s">
        <v>258</v>
      </c>
      <c r="G61" s="27" t="s">
        <v>259</v>
      </c>
      <c r="H61" s="27" t="s">
        <v>37</v>
      </c>
      <c r="I61" s="27" t="s">
        <v>258</v>
      </c>
      <c r="J61" s="27">
        <v>2024.01</v>
      </c>
      <c r="K61" s="27">
        <v>2024.06</v>
      </c>
      <c r="L61" s="27" t="s">
        <v>258</v>
      </c>
      <c r="M61" s="44" t="s">
        <v>260</v>
      </c>
      <c r="N61" s="27">
        <v>8</v>
      </c>
      <c r="O61" s="27">
        <v>8</v>
      </c>
      <c r="P61" s="27">
        <v>0</v>
      </c>
      <c r="Q61" s="27">
        <v>1</v>
      </c>
      <c r="R61" s="27">
        <v>56</v>
      </c>
      <c r="S61" s="27">
        <v>245</v>
      </c>
      <c r="T61" s="27">
        <v>0</v>
      </c>
      <c r="U61" s="27">
        <v>9</v>
      </c>
      <c r="V61" s="27">
        <v>25</v>
      </c>
      <c r="W61" s="27" t="s">
        <v>261</v>
      </c>
      <c r="X61" s="27" t="s">
        <v>128</v>
      </c>
      <c r="Y61" s="27"/>
    </row>
    <row r="62" s="15" customFormat="1" ht="86" customHeight="1" spans="1:25">
      <c r="A62" s="27">
        <f>SUBTOTAL(3,$F$3:F62)-1</f>
        <v>57</v>
      </c>
      <c r="B62" s="27" t="s">
        <v>48</v>
      </c>
      <c r="C62" s="27" t="s">
        <v>71</v>
      </c>
      <c r="D62" s="27" t="s">
        <v>77</v>
      </c>
      <c r="E62" s="27" t="s">
        <v>175</v>
      </c>
      <c r="F62" s="27" t="s">
        <v>258</v>
      </c>
      <c r="G62" s="27" t="s">
        <v>262</v>
      </c>
      <c r="H62" s="27" t="s">
        <v>37</v>
      </c>
      <c r="I62" s="27" t="s">
        <v>258</v>
      </c>
      <c r="J62" s="27">
        <v>2024.01</v>
      </c>
      <c r="K62" s="27">
        <v>2024.06</v>
      </c>
      <c r="L62" s="27" t="s">
        <v>258</v>
      </c>
      <c r="M62" s="44" t="s">
        <v>263</v>
      </c>
      <c r="N62" s="27">
        <v>32</v>
      </c>
      <c r="O62" s="27">
        <v>32</v>
      </c>
      <c r="P62" s="27">
        <v>0</v>
      </c>
      <c r="Q62" s="27">
        <v>1</v>
      </c>
      <c r="R62" s="27">
        <v>175</v>
      </c>
      <c r="S62" s="27">
        <v>602</v>
      </c>
      <c r="T62" s="27">
        <v>0</v>
      </c>
      <c r="U62" s="27">
        <v>21</v>
      </c>
      <c r="V62" s="27">
        <v>73</v>
      </c>
      <c r="W62" s="27" t="s">
        <v>237</v>
      </c>
      <c r="X62" s="27" t="s">
        <v>128</v>
      </c>
      <c r="Y62" s="27"/>
    </row>
    <row r="63" s="15" customFormat="1" ht="86" customHeight="1" spans="1:25">
      <c r="A63" s="27">
        <f>SUBTOTAL(3,$F$3:F63)-1</f>
        <v>58</v>
      </c>
      <c r="B63" s="27" t="s">
        <v>48</v>
      </c>
      <c r="C63" s="27" t="s">
        <v>71</v>
      </c>
      <c r="D63" s="27" t="s">
        <v>77</v>
      </c>
      <c r="E63" s="27" t="s">
        <v>175</v>
      </c>
      <c r="F63" s="27" t="s">
        <v>258</v>
      </c>
      <c r="G63" s="27" t="s">
        <v>264</v>
      </c>
      <c r="H63" s="27" t="s">
        <v>37</v>
      </c>
      <c r="I63" s="27" t="s">
        <v>258</v>
      </c>
      <c r="J63" s="27">
        <v>2024.01</v>
      </c>
      <c r="K63" s="27">
        <v>2024.06</v>
      </c>
      <c r="L63" s="27" t="s">
        <v>258</v>
      </c>
      <c r="M63" s="44" t="s">
        <v>265</v>
      </c>
      <c r="N63" s="27">
        <v>49</v>
      </c>
      <c r="O63" s="27">
        <v>21</v>
      </c>
      <c r="P63" s="27">
        <v>28</v>
      </c>
      <c r="Q63" s="27">
        <v>1</v>
      </c>
      <c r="R63" s="27">
        <v>175</v>
      </c>
      <c r="S63" s="27">
        <v>602</v>
      </c>
      <c r="T63" s="27">
        <v>0</v>
      </c>
      <c r="U63" s="27">
        <v>21</v>
      </c>
      <c r="V63" s="27">
        <v>73</v>
      </c>
      <c r="W63" s="27" t="s">
        <v>237</v>
      </c>
      <c r="X63" s="27" t="s">
        <v>128</v>
      </c>
      <c r="Y63" s="27"/>
    </row>
    <row r="64" s="15" customFormat="1" ht="57" customHeight="1" spans="1:25">
      <c r="A64" s="27">
        <f>SUBTOTAL(3,$F$3:F64)-1</f>
        <v>59</v>
      </c>
      <c r="B64" s="27" t="s">
        <v>32</v>
      </c>
      <c r="C64" s="27" t="s">
        <v>33</v>
      </c>
      <c r="D64" s="27" t="s">
        <v>34</v>
      </c>
      <c r="E64" s="27" t="s">
        <v>175</v>
      </c>
      <c r="F64" s="27" t="s">
        <v>258</v>
      </c>
      <c r="G64" s="27" t="s">
        <v>266</v>
      </c>
      <c r="H64" s="27" t="s">
        <v>135</v>
      </c>
      <c r="I64" s="27" t="s">
        <v>258</v>
      </c>
      <c r="J64" s="27">
        <v>2024.01</v>
      </c>
      <c r="K64" s="27">
        <v>2024.06</v>
      </c>
      <c r="L64" s="27" t="s">
        <v>258</v>
      </c>
      <c r="M64" s="44" t="s">
        <v>267</v>
      </c>
      <c r="N64" s="27">
        <v>25</v>
      </c>
      <c r="O64" s="27">
        <v>25</v>
      </c>
      <c r="P64" s="27">
        <v>0</v>
      </c>
      <c r="Q64" s="27">
        <v>1</v>
      </c>
      <c r="R64" s="27">
        <v>175</v>
      </c>
      <c r="S64" s="27">
        <v>602</v>
      </c>
      <c r="T64" s="27">
        <v>0</v>
      </c>
      <c r="U64" s="27">
        <v>21</v>
      </c>
      <c r="V64" s="27">
        <v>73</v>
      </c>
      <c r="W64" s="27" t="s">
        <v>268</v>
      </c>
      <c r="X64" s="27" t="s">
        <v>269</v>
      </c>
      <c r="Y64" s="27"/>
    </row>
    <row r="65" s="15" customFormat="1" ht="86" customHeight="1" spans="1:25">
      <c r="A65" s="27">
        <f>SUBTOTAL(3,$F$3:F65)-1</f>
        <v>60</v>
      </c>
      <c r="B65" s="27" t="s">
        <v>48</v>
      </c>
      <c r="C65" s="27" t="s">
        <v>71</v>
      </c>
      <c r="D65" s="27" t="s">
        <v>77</v>
      </c>
      <c r="E65" s="27" t="s">
        <v>175</v>
      </c>
      <c r="F65" s="27" t="s">
        <v>258</v>
      </c>
      <c r="G65" s="27" t="s">
        <v>270</v>
      </c>
      <c r="H65" s="27" t="s">
        <v>37</v>
      </c>
      <c r="I65" s="27" t="s">
        <v>258</v>
      </c>
      <c r="J65" s="27">
        <v>2024.01</v>
      </c>
      <c r="K65" s="27">
        <v>2024.06</v>
      </c>
      <c r="L65" s="27" t="s">
        <v>258</v>
      </c>
      <c r="M65" s="44" t="s">
        <v>271</v>
      </c>
      <c r="N65" s="27">
        <v>40</v>
      </c>
      <c r="O65" s="27">
        <v>20</v>
      </c>
      <c r="P65" s="27">
        <v>20</v>
      </c>
      <c r="Q65" s="27">
        <v>1</v>
      </c>
      <c r="R65" s="27">
        <v>175</v>
      </c>
      <c r="S65" s="27">
        <v>602</v>
      </c>
      <c r="T65" s="27">
        <v>0</v>
      </c>
      <c r="U65" s="27">
        <v>21</v>
      </c>
      <c r="V65" s="27">
        <v>73</v>
      </c>
      <c r="W65" s="27" t="s">
        <v>237</v>
      </c>
      <c r="X65" s="27" t="s">
        <v>128</v>
      </c>
      <c r="Y65" s="27"/>
    </row>
    <row r="66" s="16" customFormat="1" ht="92" customHeight="1" spans="1:25">
      <c r="A66" s="27">
        <f>SUBTOTAL(3,$F$3:F66)-1</f>
        <v>61</v>
      </c>
      <c r="B66" s="27" t="s">
        <v>48</v>
      </c>
      <c r="C66" s="27" t="s">
        <v>71</v>
      </c>
      <c r="D66" s="27" t="s">
        <v>77</v>
      </c>
      <c r="E66" s="27" t="s">
        <v>175</v>
      </c>
      <c r="F66" s="27" t="s">
        <v>272</v>
      </c>
      <c r="G66" s="27" t="s">
        <v>273</v>
      </c>
      <c r="H66" s="27" t="s">
        <v>37</v>
      </c>
      <c r="I66" s="27" t="s">
        <v>274</v>
      </c>
      <c r="J66" s="27">
        <v>2024.01</v>
      </c>
      <c r="K66" s="27">
        <v>2024</v>
      </c>
      <c r="L66" s="27" t="s">
        <v>272</v>
      </c>
      <c r="M66" s="44" t="s">
        <v>275</v>
      </c>
      <c r="N66" s="27">
        <v>50</v>
      </c>
      <c r="O66" s="27">
        <v>50</v>
      </c>
      <c r="P66" s="27">
        <v>0</v>
      </c>
      <c r="Q66" s="27">
        <v>1</v>
      </c>
      <c r="R66" s="27">
        <v>200</v>
      </c>
      <c r="S66" s="27">
        <v>780</v>
      </c>
      <c r="T66" s="27">
        <v>0</v>
      </c>
      <c r="U66" s="27">
        <v>7</v>
      </c>
      <c r="V66" s="27">
        <v>25</v>
      </c>
      <c r="W66" s="27" t="s">
        <v>188</v>
      </c>
      <c r="X66" s="27" t="s">
        <v>189</v>
      </c>
      <c r="Y66" s="55"/>
    </row>
    <row r="67" s="15" customFormat="1" ht="82" customHeight="1" spans="1:25">
      <c r="A67" s="27">
        <f>SUBTOTAL(3,$F$3:F67)-1</f>
        <v>62</v>
      </c>
      <c r="B67" s="27" t="s">
        <v>48</v>
      </c>
      <c r="C67" s="27" t="s">
        <v>49</v>
      </c>
      <c r="D67" s="27" t="s">
        <v>204</v>
      </c>
      <c r="E67" s="27" t="s">
        <v>175</v>
      </c>
      <c r="F67" s="27" t="s">
        <v>272</v>
      </c>
      <c r="G67" s="27" t="s">
        <v>276</v>
      </c>
      <c r="H67" s="27" t="s">
        <v>37</v>
      </c>
      <c r="I67" s="27" t="s">
        <v>272</v>
      </c>
      <c r="J67" s="27">
        <v>2024.01</v>
      </c>
      <c r="K67" s="27">
        <v>2024.06</v>
      </c>
      <c r="L67" s="27" t="s">
        <v>272</v>
      </c>
      <c r="M67" s="44" t="s">
        <v>277</v>
      </c>
      <c r="N67" s="27">
        <v>17</v>
      </c>
      <c r="O67" s="27">
        <v>17</v>
      </c>
      <c r="P67" s="27">
        <v>0</v>
      </c>
      <c r="Q67" s="27">
        <v>1</v>
      </c>
      <c r="R67" s="27">
        <v>350</v>
      </c>
      <c r="S67" s="27">
        <v>1300</v>
      </c>
      <c r="T67" s="27">
        <v>0</v>
      </c>
      <c r="U67" s="27">
        <v>44</v>
      </c>
      <c r="V67" s="27">
        <v>113</v>
      </c>
      <c r="W67" s="27" t="s">
        <v>184</v>
      </c>
      <c r="X67" s="27" t="s">
        <v>278</v>
      </c>
      <c r="Y67" s="27"/>
    </row>
    <row r="68" s="14" customFormat="1" ht="65" customHeight="1" spans="1:25">
      <c r="A68" s="27">
        <f>SUBTOTAL(3,$F$3:F68)-1</f>
        <v>63</v>
      </c>
      <c r="B68" s="27" t="s">
        <v>48</v>
      </c>
      <c r="C68" s="27" t="s">
        <v>71</v>
      </c>
      <c r="D68" s="27" t="s">
        <v>72</v>
      </c>
      <c r="E68" s="27" t="s">
        <v>175</v>
      </c>
      <c r="F68" s="27" t="s">
        <v>272</v>
      </c>
      <c r="G68" s="27" t="s">
        <v>279</v>
      </c>
      <c r="H68" s="27" t="s">
        <v>37</v>
      </c>
      <c r="I68" s="27" t="s">
        <v>272</v>
      </c>
      <c r="J68" s="27">
        <v>2023.1</v>
      </c>
      <c r="K68" s="27">
        <v>2023.12</v>
      </c>
      <c r="L68" s="27" t="s">
        <v>272</v>
      </c>
      <c r="M68" s="44" t="s">
        <v>280</v>
      </c>
      <c r="N68" s="27">
        <v>20</v>
      </c>
      <c r="O68" s="27">
        <v>17</v>
      </c>
      <c r="P68" s="27">
        <v>3</v>
      </c>
      <c r="Q68" s="27">
        <v>1</v>
      </c>
      <c r="R68" s="27">
        <v>350</v>
      </c>
      <c r="S68" s="27">
        <v>1300</v>
      </c>
      <c r="T68" s="27">
        <v>0</v>
      </c>
      <c r="U68" s="27">
        <v>44</v>
      </c>
      <c r="V68" s="27">
        <v>113</v>
      </c>
      <c r="W68" s="27" t="s">
        <v>184</v>
      </c>
      <c r="X68" s="27" t="s">
        <v>278</v>
      </c>
      <c r="Y68" s="27"/>
    </row>
    <row r="69" s="17" customFormat="1" ht="84.75" customHeight="1" spans="1:25">
      <c r="A69" s="27">
        <f>SUBTOTAL(3,$F$3:F69)-1</f>
        <v>64</v>
      </c>
      <c r="B69" s="27" t="s">
        <v>32</v>
      </c>
      <c r="C69" s="27" t="s">
        <v>33</v>
      </c>
      <c r="D69" s="27" t="s">
        <v>42</v>
      </c>
      <c r="E69" s="27" t="s">
        <v>175</v>
      </c>
      <c r="F69" s="27" t="s">
        <v>281</v>
      </c>
      <c r="G69" s="27" t="s">
        <v>282</v>
      </c>
      <c r="H69" s="27" t="s">
        <v>135</v>
      </c>
      <c r="I69" s="27" t="s">
        <v>281</v>
      </c>
      <c r="J69" s="27">
        <v>2024.1</v>
      </c>
      <c r="K69" s="27">
        <v>2024.12</v>
      </c>
      <c r="L69" s="27" t="s">
        <v>281</v>
      </c>
      <c r="M69" s="44" t="s">
        <v>283</v>
      </c>
      <c r="N69" s="27">
        <v>15</v>
      </c>
      <c r="O69" s="27">
        <v>15</v>
      </c>
      <c r="P69" s="27">
        <v>0</v>
      </c>
      <c r="Q69" s="27">
        <v>1</v>
      </c>
      <c r="R69" s="27">
        <v>482</v>
      </c>
      <c r="S69" s="27">
        <v>1977</v>
      </c>
      <c r="T69" s="27">
        <v>0</v>
      </c>
      <c r="U69" s="27">
        <v>49</v>
      </c>
      <c r="V69" s="27">
        <v>144</v>
      </c>
      <c r="W69" s="27" t="s">
        <v>195</v>
      </c>
      <c r="X69" s="27" t="s">
        <v>196</v>
      </c>
      <c r="Y69" s="27"/>
    </row>
    <row r="70" s="17" customFormat="1" ht="68.25" customHeight="1" spans="1:25">
      <c r="A70" s="27">
        <f>SUBTOTAL(3,$F$3:F70)-1</f>
        <v>65</v>
      </c>
      <c r="B70" s="27" t="s">
        <v>32</v>
      </c>
      <c r="C70" s="27" t="s">
        <v>57</v>
      </c>
      <c r="D70" s="27" t="s">
        <v>58</v>
      </c>
      <c r="E70" s="27" t="s">
        <v>175</v>
      </c>
      <c r="F70" s="27" t="s">
        <v>281</v>
      </c>
      <c r="G70" s="27" t="s">
        <v>284</v>
      </c>
      <c r="H70" s="27" t="s">
        <v>37</v>
      </c>
      <c r="I70" s="27" t="s">
        <v>281</v>
      </c>
      <c r="J70" s="27">
        <v>2024.1</v>
      </c>
      <c r="K70" s="27">
        <v>2024.12</v>
      </c>
      <c r="L70" s="27" t="s">
        <v>281</v>
      </c>
      <c r="M70" s="44" t="s">
        <v>285</v>
      </c>
      <c r="N70" s="27">
        <v>30</v>
      </c>
      <c r="O70" s="27">
        <v>30</v>
      </c>
      <c r="P70" s="27">
        <v>0</v>
      </c>
      <c r="Q70" s="27">
        <v>1</v>
      </c>
      <c r="R70" s="27">
        <v>48</v>
      </c>
      <c r="S70" s="27">
        <v>184</v>
      </c>
      <c r="T70" s="27">
        <v>0</v>
      </c>
      <c r="U70" s="27">
        <v>3</v>
      </c>
      <c r="V70" s="27">
        <v>10</v>
      </c>
      <c r="W70" s="27" t="s">
        <v>188</v>
      </c>
      <c r="X70" s="27" t="s">
        <v>189</v>
      </c>
      <c r="Y70" s="27"/>
    </row>
    <row r="71" s="17" customFormat="1" ht="77.25" customHeight="1" spans="1:25">
      <c r="A71" s="27">
        <f>SUBTOTAL(3,$F$3:F71)-1</f>
        <v>66</v>
      </c>
      <c r="B71" s="27" t="s">
        <v>48</v>
      </c>
      <c r="C71" s="27" t="s">
        <v>71</v>
      </c>
      <c r="D71" s="27" t="s">
        <v>72</v>
      </c>
      <c r="E71" s="27" t="s">
        <v>175</v>
      </c>
      <c r="F71" s="27" t="s">
        <v>281</v>
      </c>
      <c r="G71" s="27" t="s">
        <v>286</v>
      </c>
      <c r="H71" s="27" t="s">
        <v>37</v>
      </c>
      <c r="I71" s="27" t="s">
        <v>281</v>
      </c>
      <c r="J71" s="27">
        <v>2024.1</v>
      </c>
      <c r="K71" s="27">
        <v>2024.12</v>
      </c>
      <c r="L71" s="27" t="s">
        <v>281</v>
      </c>
      <c r="M71" s="44" t="s">
        <v>287</v>
      </c>
      <c r="N71" s="27">
        <v>25</v>
      </c>
      <c r="O71" s="27">
        <v>25</v>
      </c>
      <c r="P71" s="27">
        <v>0</v>
      </c>
      <c r="Q71" s="27">
        <v>1</v>
      </c>
      <c r="R71" s="27">
        <v>12</v>
      </c>
      <c r="S71" s="27">
        <v>43</v>
      </c>
      <c r="T71" s="27">
        <v>0</v>
      </c>
      <c r="U71" s="27">
        <v>3</v>
      </c>
      <c r="V71" s="27">
        <v>11</v>
      </c>
      <c r="W71" s="27" t="s">
        <v>188</v>
      </c>
      <c r="X71" s="27" t="s">
        <v>189</v>
      </c>
      <c r="Y71" s="27"/>
    </row>
    <row r="72" s="10" customFormat="1" ht="67" customHeight="1" spans="1:25">
      <c r="A72" s="27">
        <f>SUBTOTAL(3,$F$3:F72)-1</f>
        <v>67</v>
      </c>
      <c r="B72" s="27" t="s">
        <v>32</v>
      </c>
      <c r="C72" s="27" t="s">
        <v>57</v>
      </c>
      <c r="D72" s="27" t="s">
        <v>58</v>
      </c>
      <c r="E72" s="27" t="s">
        <v>175</v>
      </c>
      <c r="F72" s="27" t="s">
        <v>288</v>
      </c>
      <c r="G72" s="27" t="s">
        <v>289</v>
      </c>
      <c r="H72" s="27" t="s">
        <v>223</v>
      </c>
      <c r="I72" s="27" t="s">
        <v>288</v>
      </c>
      <c r="J72" s="45">
        <v>2024.01</v>
      </c>
      <c r="K72" s="27">
        <v>2024.12</v>
      </c>
      <c r="L72" s="27" t="s">
        <v>288</v>
      </c>
      <c r="M72" s="44" t="s">
        <v>290</v>
      </c>
      <c r="N72" s="27">
        <v>43</v>
      </c>
      <c r="O72" s="27">
        <v>43</v>
      </c>
      <c r="P72" s="27">
        <v>0</v>
      </c>
      <c r="Q72" s="27">
        <v>1</v>
      </c>
      <c r="R72" s="27">
        <v>220</v>
      </c>
      <c r="S72" s="27">
        <v>690</v>
      </c>
      <c r="T72" s="27">
        <v>1</v>
      </c>
      <c r="U72" s="27">
        <v>3</v>
      </c>
      <c r="V72" s="27">
        <v>32</v>
      </c>
      <c r="W72" s="27" t="s">
        <v>188</v>
      </c>
      <c r="X72" s="27" t="s">
        <v>189</v>
      </c>
      <c r="Y72" s="27"/>
    </row>
    <row r="73" s="10" customFormat="1" ht="67" customHeight="1" spans="1:25">
      <c r="A73" s="27">
        <f>SUBTOTAL(3,$F$3:F73)-1</f>
        <v>68</v>
      </c>
      <c r="B73" s="27" t="s">
        <v>32</v>
      </c>
      <c r="C73" s="27" t="s">
        <v>57</v>
      </c>
      <c r="D73" s="27" t="s">
        <v>58</v>
      </c>
      <c r="E73" s="27" t="s">
        <v>175</v>
      </c>
      <c r="F73" s="27" t="s">
        <v>288</v>
      </c>
      <c r="G73" s="27" t="s">
        <v>291</v>
      </c>
      <c r="H73" s="27" t="s">
        <v>223</v>
      </c>
      <c r="I73" s="27" t="s">
        <v>292</v>
      </c>
      <c r="J73" s="45">
        <v>2024.01</v>
      </c>
      <c r="K73" s="27">
        <v>2024.12</v>
      </c>
      <c r="L73" s="27" t="s">
        <v>288</v>
      </c>
      <c r="M73" s="44" t="s">
        <v>293</v>
      </c>
      <c r="N73" s="27">
        <v>10</v>
      </c>
      <c r="O73" s="27">
        <v>10</v>
      </c>
      <c r="P73" s="27">
        <v>0</v>
      </c>
      <c r="Q73" s="27">
        <v>1</v>
      </c>
      <c r="R73" s="27">
        <v>60</v>
      </c>
      <c r="S73" s="27">
        <v>210</v>
      </c>
      <c r="T73" s="27">
        <v>1</v>
      </c>
      <c r="U73" s="27">
        <v>1</v>
      </c>
      <c r="V73" s="27">
        <v>12</v>
      </c>
      <c r="W73" s="27" t="s">
        <v>188</v>
      </c>
      <c r="X73" s="27" t="s">
        <v>189</v>
      </c>
      <c r="Y73" s="27"/>
    </row>
    <row r="74" s="10" customFormat="1" ht="67" customHeight="1" spans="1:25">
      <c r="A74" s="27">
        <f>SUBTOTAL(3,$F$3:F74)-1</f>
        <v>69</v>
      </c>
      <c r="B74" s="27" t="s">
        <v>32</v>
      </c>
      <c r="C74" s="27" t="s">
        <v>57</v>
      </c>
      <c r="D74" s="27" t="s">
        <v>58</v>
      </c>
      <c r="E74" s="27" t="s">
        <v>175</v>
      </c>
      <c r="F74" s="27" t="s">
        <v>288</v>
      </c>
      <c r="G74" s="27" t="s">
        <v>294</v>
      </c>
      <c r="H74" s="27" t="s">
        <v>223</v>
      </c>
      <c r="I74" s="27" t="s">
        <v>288</v>
      </c>
      <c r="J74" s="45">
        <v>2024.01</v>
      </c>
      <c r="K74" s="27">
        <v>2024.12</v>
      </c>
      <c r="L74" s="27" t="s">
        <v>288</v>
      </c>
      <c r="M74" s="44" t="s">
        <v>295</v>
      </c>
      <c r="N74" s="27">
        <v>30</v>
      </c>
      <c r="O74" s="27">
        <v>30</v>
      </c>
      <c r="P74" s="27">
        <v>0</v>
      </c>
      <c r="Q74" s="27">
        <v>1</v>
      </c>
      <c r="R74" s="27">
        <v>230</v>
      </c>
      <c r="S74" s="27">
        <v>540</v>
      </c>
      <c r="T74" s="27">
        <v>1</v>
      </c>
      <c r="U74" s="27">
        <v>3</v>
      </c>
      <c r="V74" s="27">
        <v>21</v>
      </c>
      <c r="W74" s="27" t="s">
        <v>188</v>
      </c>
      <c r="X74" s="27" t="s">
        <v>189</v>
      </c>
      <c r="Y74" s="27"/>
    </row>
    <row r="75" s="14" customFormat="1" ht="65" customHeight="1" spans="1:25">
      <c r="A75" s="27">
        <f>SUBTOTAL(3,$F$3:F75)-1</f>
        <v>70</v>
      </c>
      <c r="B75" s="27" t="s">
        <v>32</v>
      </c>
      <c r="C75" s="27" t="s">
        <v>33</v>
      </c>
      <c r="D75" s="27" t="s">
        <v>34</v>
      </c>
      <c r="E75" s="27" t="s">
        <v>175</v>
      </c>
      <c r="F75" s="27" t="s">
        <v>288</v>
      </c>
      <c r="G75" s="27" t="s">
        <v>296</v>
      </c>
      <c r="H75" s="27" t="s">
        <v>37</v>
      </c>
      <c r="I75" s="27" t="s">
        <v>288</v>
      </c>
      <c r="J75" s="27">
        <v>2024.01</v>
      </c>
      <c r="K75" s="27">
        <v>2024.04</v>
      </c>
      <c r="L75" s="27" t="s">
        <v>288</v>
      </c>
      <c r="M75" s="44" t="s">
        <v>297</v>
      </c>
      <c r="N75" s="27">
        <v>52</v>
      </c>
      <c r="O75" s="27">
        <v>52</v>
      </c>
      <c r="P75" s="27">
        <v>0</v>
      </c>
      <c r="Q75" s="27">
        <v>1</v>
      </c>
      <c r="R75" s="27">
        <v>450</v>
      </c>
      <c r="S75" s="27">
        <v>1320</v>
      </c>
      <c r="T75" s="27">
        <v>1</v>
      </c>
      <c r="U75" s="27">
        <v>60</v>
      </c>
      <c r="V75" s="27">
        <v>240</v>
      </c>
      <c r="W75" s="27" t="s">
        <v>195</v>
      </c>
      <c r="X75" s="27" t="s">
        <v>229</v>
      </c>
      <c r="Y75" s="27"/>
    </row>
    <row r="76" s="18" customFormat="1" ht="65" customHeight="1" spans="1:25">
      <c r="A76" s="27">
        <f>SUBTOTAL(3,$F$3:F76)-1</f>
        <v>71</v>
      </c>
      <c r="B76" s="27" t="s">
        <v>32</v>
      </c>
      <c r="C76" s="27" t="s">
        <v>33</v>
      </c>
      <c r="D76" s="27" t="s">
        <v>253</v>
      </c>
      <c r="E76" s="27" t="s">
        <v>175</v>
      </c>
      <c r="F76" s="27" t="s">
        <v>288</v>
      </c>
      <c r="G76" s="27" t="s">
        <v>298</v>
      </c>
      <c r="H76" s="27" t="s">
        <v>37</v>
      </c>
      <c r="I76" s="27" t="s">
        <v>288</v>
      </c>
      <c r="J76" s="45">
        <v>2024.03</v>
      </c>
      <c r="K76" s="27">
        <v>2024.04</v>
      </c>
      <c r="L76" s="27" t="s">
        <v>288</v>
      </c>
      <c r="M76" s="44" t="s">
        <v>255</v>
      </c>
      <c r="N76" s="27">
        <v>47</v>
      </c>
      <c r="O76" s="27">
        <v>47</v>
      </c>
      <c r="P76" s="27">
        <v>0</v>
      </c>
      <c r="Q76" s="27">
        <v>1</v>
      </c>
      <c r="R76" s="27">
        <v>572</v>
      </c>
      <c r="S76" s="27">
        <v>2010</v>
      </c>
      <c r="T76" s="27">
        <v>1</v>
      </c>
      <c r="U76" s="27">
        <v>73</v>
      </c>
      <c r="V76" s="27">
        <v>211</v>
      </c>
      <c r="W76" s="27" t="s">
        <v>195</v>
      </c>
      <c r="X76" s="27" t="s">
        <v>196</v>
      </c>
      <c r="Y76" s="29"/>
    </row>
    <row r="77" s="14" customFormat="1" ht="65" customHeight="1" spans="1:25">
      <c r="A77" s="27">
        <f>SUBTOTAL(3,$F$3:F77)-1</f>
        <v>72</v>
      </c>
      <c r="B77" s="27" t="s">
        <v>32</v>
      </c>
      <c r="C77" s="27" t="s">
        <v>57</v>
      </c>
      <c r="D77" s="27" t="s">
        <v>58</v>
      </c>
      <c r="E77" s="27" t="s">
        <v>175</v>
      </c>
      <c r="F77" s="27" t="s">
        <v>299</v>
      </c>
      <c r="G77" s="27" t="s">
        <v>300</v>
      </c>
      <c r="H77" s="27" t="s">
        <v>37</v>
      </c>
      <c r="I77" s="27" t="s">
        <v>299</v>
      </c>
      <c r="J77" s="27">
        <v>2023.2</v>
      </c>
      <c r="K77" s="27">
        <v>2023.4</v>
      </c>
      <c r="L77" s="27" t="s">
        <v>299</v>
      </c>
      <c r="M77" s="44" t="s">
        <v>301</v>
      </c>
      <c r="N77" s="27">
        <v>25</v>
      </c>
      <c r="O77" s="50">
        <v>25</v>
      </c>
      <c r="P77" s="27">
        <v>0</v>
      </c>
      <c r="Q77" s="27">
        <v>1</v>
      </c>
      <c r="R77" s="27">
        <v>46</v>
      </c>
      <c r="S77" s="27">
        <v>278</v>
      </c>
      <c r="T77" s="27">
        <v>0</v>
      </c>
      <c r="U77" s="27">
        <v>15</v>
      </c>
      <c r="V77" s="27">
        <v>52</v>
      </c>
      <c r="W77" s="27" t="s">
        <v>237</v>
      </c>
      <c r="X77" s="27" t="s">
        <v>302</v>
      </c>
      <c r="Y77" s="27"/>
    </row>
    <row r="78" s="17" customFormat="1" ht="52" customHeight="1" spans="1:25">
      <c r="A78" s="27">
        <f>SUBTOTAL(3,$F$3:F78)-1</f>
        <v>73</v>
      </c>
      <c r="B78" s="27" t="s">
        <v>48</v>
      </c>
      <c r="C78" s="27" t="s">
        <v>71</v>
      </c>
      <c r="D78" s="27" t="s">
        <v>72</v>
      </c>
      <c r="E78" s="27" t="s">
        <v>175</v>
      </c>
      <c r="F78" s="27" t="s">
        <v>299</v>
      </c>
      <c r="G78" s="27" t="s">
        <v>303</v>
      </c>
      <c r="H78" s="27" t="s">
        <v>223</v>
      </c>
      <c r="I78" s="27" t="s">
        <v>304</v>
      </c>
      <c r="J78" s="45">
        <v>2024.09</v>
      </c>
      <c r="K78" s="27">
        <v>2024.12</v>
      </c>
      <c r="L78" s="27" t="s">
        <v>299</v>
      </c>
      <c r="M78" s="44" t="s">
        <v>305</v>
      </c>
      <c r="N78" s="27">
        <v>40</v>
      </c>
      <c r="O78" s="27">
        <v>40</v>
      </c>
      <c r="P78" s="27">
        <v>0</v>
      </c>
      <c r="Q78" s="27">
        <v>2</v>
      </c>
      <c r="R78" s="27">
        <v>210</v>
      </c>
      <c r="S78" s="27">
        <v>650</v>
      </c>
      <c r="T78" s="27">
        <v>0</v>
      </c>
      <c r="U78" s="27">
        <v>30</v>
      </c>
      <c r="V78" s="27">
        <v>92</v>
      </c>
      <c r="W78" s="27" t="s">
        <v>188</v>
      </c>
      <c r="X78" s="27" t="s">
        <v>189</v>
      </c>
      <c r="Y78" s="27"/>
    </row>
    <row r="79" s="10" customFormat="1" ht="67" customHeight="1" spans="1:25">
      <c r="A79" s="27">
        <f>SUBTOTAL(3,$F$3:F79)-1</f>
        <v>74</v>
      </c>
      <c r="B79" s="27" t="s">
        <v>32</v>
      </c>
      <c r="C79" s="27" t="s">
        <v>57</v>
      </c>
      <c r="D79" s="27" t="s">
        <v>58</v>
      </c>
      <c r="E79" s="27" t="s">
        <v>175</v>
      </c>
      <c r="F79" s="27" t="s">
        <v>306</v>
      </c>
      <c r="G79" s="27" t="s">
        <v>307</v>
      </c>
      <c r="H79" s="27" t="s">
        <v>37</v>
      </c>
      <c r="I79" s="27" t="s">
        <v>306</v>
      </c>
      <c r="J79" s="45">
        <v>2024.01</v>
      </c>
      <c r="K79" s="27">
        <v>2024.12</v>
      </c>
      <c r="L79" s="27" t="s">
        <v>306</v>
      </c>
      <c r="M79" s="44" t="s">
        <v>308</v>
      </c>
      <c r="N79" s="27">
        <v>30</v>
      </c>
      <c r="O79" s="27">
        <v>30</v>
      </c>
      <c r="P79" s="27">
        <v>0</v>
      </c>
      <c r="Q79" s="27">
        <v>1</v>
      </c>
      <c r="R79" s="27">
        <v>80</v>
      </c>
      <c r="S79" s="27">
        <v>320</v>
      </c>
      <c r="T79" s="27">
        <v>0</v>
      </c>
      <c r="U79" s="27">
        <v>12</v>
      </c>
      <c r="V79" s="27">
        <v>24</v>
      </c>
      <c r="W79" s="27" t="s">
        <v>188</v>
      </c>
      <c r="X79" s="27" t="s">
        <v>302</v>
      </c>
      <c r="Y79" s="56"/>
    </row>
    <row r="80" s="10" customFormat="1" ht="67" customHeight="1" spans="1:25">
      <c r="A80" s="27">
        <f>SUBTOTAL(3,$F$3:F80)-1</f>
        <v>75</v>
      </c>
      <c r="B80" s="27" t="s">
        <v>48</v>
      </c>
      <c r="C80" s="27" t="s">
        <v>71</v>
      </c>
      <c r="D80" s="27" t="s">
        <v>72</v>
      </c>
      <c r="E80" s="27" t="s">
        <v>175</v>
      </c>
      <c r="F80" s="27" t="s">
        <v>306</v>
      </c>
      <c r="G80" s="27" t="s">
        <v>309</v>
      </c>
      <c r="H80" s="27" t="s">
        <v>37</v>
      </c>
      <c r="I80" s="27" t="s">
        <v>306</v>
      </c>
      <c r="J80" s="27">
        <v>2024.01</v>
      </c>
      <c r="K80" s="27">
        <v>2024.12</v>
      </c>
      <c r="L80" s="27" t="s">
        <v>306</v>
      </c>
      <c r="M80" s="44" t="s">
        <v>310</v>
      </c>
      <c r="N80" s="27">
        <v>15</v>
      </c>
      <c r="O80" s="27">
        <v>15</v>
      </c>
      <c r="P80" s="27">
        <v>0</v>
      </c>
      <c r="Q80" s="27">
        <v>1</v>
      </c>
      <c r="R80" s="27">
        <v>80</v>
      </c>
      <c r="S80" s="27">
        <v>320</v>
      </c>
      <c r="T80" s="27">
        <v>0</v>
      </c>
      <c r="U80" s="27">
        <v>12</v>
      </c>
      <c r="V80" s="27">
        <v>24</v>
      </c>
      <c r="W80" s="27" t="s">
        <v>188</v>
      </c>
      <c r="X80" s="27" t="s">
        <v>189</v>
      </c>
      <c r="Y80" s="56"/>
    </row>
    <row r="81" s="10" customFormat="1" ht="67" customHeight="1" spans="1:25">
      <c r="A81" s="27">
        <f>SUBTOTAL(3,$F$3:F81)-1</f>
        <v>76</v>
      </c>
      <c r="B81" s="27" t="s">
        <v>48</v>
      </c>
      <c r="C81" s="27" t="s">
        <v>71</v>
      </c>
      <c r="D81" s="27" t="s">
        <v>72</v>
      </c>
      <c r="E81" s="27" t="s">
        <v>175</v>
      </c>
      <c r="F81" s="27" t="s">
        <v>306</v>
      </c>
      <c r="G81" s="27" t="s">
        <v>311</v>
      </c>
      <c r="H81" s="27" t="s">
        <v>37</v>
      </c>
      <c r="I81" s="27" t="s">
        <v>306</v>
      </c>
      <c r="J81" s="27">
        <v>2024.01</v>
      </c>
      <c r="K81" s="27">
        <v>2024.12</v>
      </c>
      <c r="L81" s="27" t="s">
        <v>306</v>
      </c>
      <c r="M81" s="44" t="s">
        <v>312</v>
      </c>
      <c r="N81" s="27">
        <v>15</v>
      </c>
      <c r="O81" s="27">
        <v>15</v>
      </c>
      <c r="P81" s="27">
        <v>0</v>
      </c>
      <c r="Q81" s="27">
        <v>1</v>
      </c>
      <c r="R81" s="27">
        <v>80</v>
      </c>
      <c r="S81" s="27">
        <v>320</v>
      </c>
      <c r="T81" s="27">
        <v>0</v>
      </c>
      <c r="U81" s="27">
        <v>12</v>
      </c>
      <c r="V81" s="27">
        <v>24</v>
      </c>
      <c r="W81" s="27" t="s">
        <v>188</v>
      </c>
      <c r="X81" s="27" t="s">
        <v>189</v>
      </c>
      <c r="Y81" s="56"/>
    </row>
    <row r="82" s="10" customFormat="1" ht="67" customHeight="1" spans="1:25">
      <c r="A82" s="27">
        <f>SUBTOTAL(3,$F$3:F82)-1</f>
        <v>77</v>
      </c>
      <c r="B82" s="27" t="s">
        <v>32</v>
      </c>
      <c r="C82" s="27" t="s">
        <v>57</v>
      </c>
      <c r="D82" s="27" t="s">
        <v>58</v>
      </c>
      <c r="E82" s="27" t="s">
        <v>175</v>
      </c>
      <c r="F82" s="27" t="s">
        <v>306</v>
      </c>
      <c r="G82" s="27" t="s">
        <v>313</v>
      </c>
      <c r="H82" s="27" t="s">
        <v>147</v>
      </c>
      <c r="I82" s="27" t="s">
        <v>306</v>
      </c>
      <c r="J82" s="45">
        <v>2024.01</v>
      </c>
      <c r="K82" s="27">
        <v>2024.12</v>
      </c>
      <c r="L82" s="27" t="s">
        <v>306</v>
      </c>
      <c r="M82" s="44" t="s">
        <v>314</v>
      </c>
      <c r="N82" s="27">
        <v>12</v>
      </c>
      <c r="O82" s="27">
        <v>12</v>
      </c>
      <c r="P82" s="27">
        <v>0</v>
      </c>
      <c r="Q82" s="27">
        <v>1</v>
      </c>
      <c r="R82" s="27">
        <v>80</v>
      </c>
      <c r="S82" s="27">
        <v>320</v>
      </c>
      <c r="T82" s="27">
        <v>0</v>
      </c>
      <c r="U82" s="27">
        <v>12</v>
      </c>
      <c r="V82" s="27">
        <v>24</v>
      </c>
      <c r="W82" s="27" t="s">
        <v>188</v>
      </c>
      <c r="X82" s="27" t="s">
        <v>189</v>
      </c>
      <c r="Y82" s="27"/>
    </row>
    <row r="83" s="6" customFormat="1" ht="85" customHeight="1" spans="1:25">
      <c r="A83" s="27">
        <f>SUBTOTAL(3,$F$3:F83)-1</f>
        <v>78</v>
      </c>
      <c r="B83" s="27" t="s">
        <v>48</v>
      </c>
      <c r="C83" s="27" t="s">
        <v>49</v>
      </c>
      <c r="D83" s="27" t="s">
        <v>315</v>
      </c>
      <c r="E83" s="27" t="s">
        <v>316</v>
      </c>
      <c r="F83" s="27" t="s">
        <v>317</v>
      </c>
      <c r="G83" s="27" t="s">
        <v>318</v>
      </c>
      <c r="H83" s="27" t="s">
        <v>37</v>
      </c>
      <c r="I83" s="27" t="s">
        <v>316</v>
      </c>
      <c r="J83" s="27">
        <v>2024.02</v>
      </c>
      <c r="K83" s="27">
        <v>2024.12</v>
      </c>
      <c r="L83" s="27" t="s">
        <v>316</v>
      </c>
      <c r="M83" s="44" t="s">
        <v>319</v>
      </c>
      <c r="N83" s="27">
        <v>25.2</v>
      </c>
      <c r="O83" s="27">
        <v>14.4</v>
      </c>
      <c r="P83" s="27">
        <v>10.8</v>
      </c>
      <c r="Q83" s="27">
        <v>6</v>
      </c>
      <c r="R83" s="27">
        <v>90</v>
      </c>
      <c r="S83" s="27">
        <v>162</v>
      </c>
      <c r="T83" s="27">
        <v>4</v>
      </c>
      <c r="U83" s="27">
        <v>23</v>
      </c>
      <c r="V83" s="27">
        <v>59</v>
      </c>
      <c r="W83" s="27" t="s">
        <v>320</v>
      </c>
      <c r="X83" s="27" t="s">
        <v>56</v>
      </c>
      <c r="Y83" s="27"/>
    </row>
    <row r="84" s="19" customFormat="1" ht="66" customHeight="1" spans="1:25">
      <c r="A84" s="27">
        <f>SUBTOTAL(3,$F$3:F84)-1</f>
        <v>79</v>
      </c>
      <c r="B84" s="30" t="s">
        <v>32</v>
      </c>
      <c r="C84" s="30" t="s">
        <v>57</v>
      </c>
      <c r="D84" s="30" t="s">
        <v>58</v>
      </c>
      <c r="E84" s="30" t="s">
        <v>316</v>
      </c>
      <c r="F84" s="30" t="s">
        <v>321</v>
      </c>
      <c r="G84" s="30" t="s">
        <v>322</v>
      </c>
      <c r="H84" s="30" t="s">
        <v>37</v>
      </c>
      <c r="I84" s="30" t="s">
        <v>323</v>
      </c>
      <c r="J84" s="30">
        <v>2024.3</v>
      </c>
      <c r="K84" s="30">
        <v>2024.12</v>
      </c>
      <c r="L84" s="30" t="s">
        <v>321</v>
      </c>
      <c r="M84" s="51" t="s">
        <v>324</v>
      </c>
      <c r="N84" s="30">
        <v>40</v>
      </c>
      <c r="O84" s="30">
        <v>40</v>
      </c>
      <c r="P84" s="30">
        <v>0</v>
      </c>
      <c r="Q84" s="30">
        <v>1</v>
      </c>
      <c r="R84" s="30">
        <v>81</v>
      </c>
      <c r="S84" s="30">
        <v>246</v>
      </c>
      <c r="T84" s="30">
        <v>0</v>
      </c>
      <c r="U84" s="30">
        <v>12</v>
      </c>
      <c r="V84" s="30">
        <v>34</v>
      </c>
      <c r="W84" s="30" t="s">
        <v>325</v>
      </c>
      <c r="X84" s="30" t="s">
        <v>326</v>
      </c>
      <c r="Y84" s="57"/>
    </row>
    <row r="85" s="19" customFormat="1" ht="66" customHeight="1" spans="1:25">
      <c r="A85" s="27">
        <f>SUBTOTAL(3,$F$3:F85)-1</f>
        <v>80</v>
      </c>
      <c r="B85" s="30" t="s">
        <v>32</v>
      </c>
      <c r="C85" s="30" t="s">
        <v>57</v>
      </c>
      <c r="D85" s="30" t="s">
        <v>58</v>
      </c>
      <c r="E85" s="30" t="s">
        <v>316</v>
      </c>
      <c r="F85" s="30" t="s">
        <v>321</v>
      </c>
      <c r="G85" s="30" t="s">
        <v>327</v>
      </c>
      <c r="H85" s="30" t="s">
        <v>37</v>
      </c>
      <c r="I85" s="30" t="s">
        <v>323</v>
      </c>
      <c r="J85" s="30">
        <v>2024.3</v>
      </c>
      <c r="K85" s="30">
        <v>2024.12</v>
      </c>
      <c r="L85" s="30" t="s">
        <v>321</v>
      </c>
      <c r="M85" s="51" t="s">
        <v>328</v>
      </c>
      <c r="N85" s="30">
        <v>22</v>
      </c>
      <c r="O85" s="30">
        <v>22</v>
      </c>
      <c r="P85" s="30">
        <v>0</v>
      </c>
      <c r="Q85" s="30">
        <v>1</v>
      </c>
      <c r="R85" s="30">
        <v>150</v>
      </c>
      <c r="S85" s="30">
        <v>462</v>
      </c>
      <c r="T85" s="30">
        <v>0</v>
      </c>
      <c r="U85" s="30">
        <v>26</v>
      </c>
      <c r="V85" s="30">
        <v>77</v>
      </c>
      <c r="W85" s="30" t="s">
        <v>325</v>
      </c>
      <c r="X85" s="30" t="s">
        <v>326</v>
      </c>
      <c r="Y85" s="57"/>
    </row>
    <row r="86" s="19" customFormat="1" ht="66" customHeight="1" spans="1:25">
      <c r="A86" s="27">
        <f>SUBTOTAL(3,$F$3:F86)-1</f>
        <v>81</v>
      </c>
      <c r="B86" s="30" t="s">
        <v>32</v>
      </c>
      <c r="C86" s="30" t="s">
        <v>81</v>
      </c>
      <c r="D86" s="30" t="s">
        <v>82</v>
      </c>
      <c r="E86" s="30" t="s">
        <v>316</v>
      </c>
      <c r="F86" s="30" t="s">
        <v>321</v>
      </c>
      <c r="G86" s="30" t="s">
        <v>329</v>
      </c>
      <c r="H86" s="30" t="s">
        <v>37</v>
      </c>
      <c r="I86" s="30" t="s">
        <v>323</v>
      </c>
      <c r="J86" s="30">
        <v>2024.3</v>
      </c>
      <c r="K86" s="30">
        <v>2024.12</v>
      </c>
      <c r="L86" s="30" t="s">
        <v>321</v>
      </c>
      <c r="M86" s="52" t="s">
        <v>330</v>
      </c>
      <c r="N86" s="30">
        <v>50</v>
      </c>
      <c r="O86" s="30">
        <v>10</v>
      </c>
      <c r="P86" s="30">
        <v>40</v>
      </c>
      <c r="Q86" s="30">
        <v>1</v>
      </c>
      <c r="R86" s="30">
        <v>50</v>
      </c>
      <c r="S86" s="30">
        <v>153</v>
      </c>
      <c r="T86" s="30">
        <v>0</v>
      </c>
      <c r="U86" s="30">
        <v>11</v>
      </c>
      <c r="V86" s="30">
        <v>36</v>
      </c>
      <c r="W86" s="30" t="s">
        <v>331</v>
      </c>
      <c r="X86" s="30" t="s">
        <v>332</v>
      </c>
      <c r="Y86" s="57"/>
    </row>
    <row r="87" s="19" customFormat="1" ht="101" customHeight="1" spans="1:25">
      <c r="A87" s="27">
        <f>SUBTOTAL(3,$F$3:F87)-1</f>
        <v>82</v>
      </c>
      <c r="B87" s="30" t="s">
        <v>32</v>
      </c>
      <c r="C87" s="30" t="s">
        <v>57</v>
      </c>
      <c r="D87" s="30" t="s">
        <v>333</v>
      </c>
      <c r="E87" s="30" t="s">
        <v>316</v>
      </c>
      <c r="F87" s="30" t="s">
        <v>334</v>
      </c>
      <c r="G87" s="30" t="s">
        <v>335</v>
      </c>
      <c r="H87" s="30" t="s">
        <v>37</v>
      </c>
      <c r="I87" s="30" t="s">
        <v>334</v>
      </c>
      <c r="J87" s="30">
        <v>2024.1</v>
      </c>
      <c r="K87" s="30">
        <v>2024.6</v>
      </c>
      <c r="L87" s="30" t="s">
        <v>334</v>
      </c>
      <c r="M87" s="52" t="s">
        <v>336</v>
      </c>
      <c r="N87" s="30">
        <v>50</v>
      </c>
      <c r="O87" s="30">
        <v>10</v>
      </c>
      <c r="P87" s="30">
        <v>40</v>
      </c>
      <c r="Q87" s="30">
        <v>1</v>
      </c>
      <c r="R87" s="30">
        <v>186</v>
      </c>
      <c r="S87" s="30">
        <v>602</v>
      </c>
      <c r="T87" s="30">
        <v>0</v>
      </c>
      <c r="U87" s="30">
        <v>23</v>
      </c>
      <c r="V87" s="30">
        <v>72</v>
      </c>
      <c r="W87" s="30" t="s">
        <v>337</v>
      </c>
      <c r="X87" s="30" t="s">
        <v>338</v>
      </c>
      <c r="Y87" s="57"/>
    </row>
    <row r="88" s="19" customFormat="1" ht="60" customHeight="1" spans="1:25">
      <c r="A88" s="27">
        <f>SUBTOTAL(3,$F$3:F88)-1</f>
        <v>83</v>
      </c>
      <c r="B88" s="27" t="s">
        <v>48</v>
      </c>
      <c r="C88" s="30" t="s">
        <v>71</v>
      </c>
      <c r="D88" s="30" t="s">
        <v>72</v>
      </c>
      <c r="E88" s="30" t="s">
        <v>316</v>
      </c>
      <c r="F88" s="30" t="s">
        <v>334</v>
      </c>
      <c r="G88" s="30" t="s">
        <v>339</v>
      </c>
      <c r="H88" s="30" t="s">
        <v>37</v>
      </c>
      <c r="I88" s="30" t="s">
        <v>334</v>
      </c>
      <c r="J88" s="30">
        <v>2024.3</v>
      </c>
      <c r="K88" s="30">
        <v>2024.12</v>
      </c>
      <c r="L88" s="30" t="s">
        <v>334</v>
      </c>
      <c r="M88" s="53" t="s">
        <v>340</v>
      </c>
      <c r="N88" s="27">
        <v>40</v>
      </c>
      <c r="O88" s="27">
        <v>40</v>
      </c>
      <c r="P88" s="30">
        <v>0</v>
      </c>
      <c r="Q88" s="30">
        <v>1</v>
      </c>
      <c r="R88" s="30">
        <v>35</v>
      </c>
      <c r="S88" s="30">
        <v>110</v>
      </c>
      <c r="T88" s="30">
        <v>0</v>
      </c>
      <c r="U88" s="30">
        <v>7</v>
      </c>
      <c r="V88" s="30">
        <v>26</v>
      </c>
      <c r="W88" s="30" t="s">
        <v>341</v>
      </c>
      <c r="X88" s="30" t="s">
        <v>342</v>
      </c>
      <c r="Y88" s="57"/>
    </row>
    <row r="89" s="19" customFormat="1" ht="60" customHeight="1" spans="1:25">
      <c r="A89" s="27">
        <f>SUBTOTAL(3,$F$3:F89)-1</f>
        <v>84</v>
      </c>
      <c r="B89" s="30" t="s">
        <v>32</v>
      </c>
      <c r="C89" s="30" t="s">
        <v>33</v>
      </c>
      <c r="D89" s="30" t="s">
        <v>34</v>
      </c>
      <c r="E89" s="30" t="s">
        <v>316</v>
      </c>
      <c r="F89" s="30" t="s">
        <v>334</v>
      </c>
      <c r="G89" s="30" t="s">
        <v>343</v>
      </c>
      <c r="H89" s="30" t="s">
        <v>37</v>
      </c>
      <c r="I89" s="30" t="s">
        <v>334</v>
      </c>
      <c r="J89" s="30">
        <v>2024.3</v>
      </c>
      <c r="K89" s="30">
        <v>2024.12</v>
      </c>
      <c r="L89" s="30" t="s">
        <v>334</v>
      </c>
      <c r="M89" s="52" t="s">
        <v>344</v>
      </c>
      <c r="N89" s="30">
        <v>25</v>
      </c>
      <c r="O89" s="30">
        <v>25</v>
      </c>
      <c r="P89" s="30">
        <v>0</v>
      </c>
      <c r="Q89" s="30">
        <v>1</v>
      </c>
      <c r="R89" s="30">
        <v>73</v>
      </c>
      <c r="S89" s="30">
        <v>225</v>
      </c>
      <c r="T89" s="30">
        <v>0</v>
      </c>
      <c r="U89" s="30">
        <v>73</v>
      </c>
      <c r="V89" s="30">
        <v>225</v>
      </c>
      <c r="W89" s="30" t="s">
        <v>345</v>
      </c>
      <c r="X89" s="30" t="s">
        <v>342</v>
      </c>
      <c r="Y89" s="57"/>
    </row>
    <row r="90" s="19" customFormat="1" ht="65" customHeight="1" spans="1:25">
      <c r="A90" s="27">
        <f>SUBTOTAL(3,$F$3:F90)-1</f>
        <v>85</v>
      </c>
      <c r="B90" s="30" t="s">
        <v>32</v>
      </c>
      <c r="C90" s="30" t="s">
        <v>57</v>
      </c>
      <c r="D90" s="30" t="s">
        <v>58</v>
      </c>
      <c r="E90" s="30" t="s">
        <v>316</v>
      </c>
      <c r="F90" s="30" t="s">
        <v>346</v>
      </c>
      <c r="G90" s="30" t="s">
        <v>347</v>
      </c>
      <c r="H90" s="30" t="s">
        <v>37</v>
      </c>
      <c r="I90" s="30" t="s">
        <v>348</v>
      </c>
      <c r="J90" s="30">
        <v>2024.3</v>
      </c>
      <c r="K90" s="30">
        <v>2024.12</v>
      </c>
      <c r="L90" s="30" t="s">
        <v>346</v>
      </c>
      <c r="M90" s="52" t="s">
        <v>349</v>
      </c>
      <c r="N90" s="30">
        <v>32</v>
      </c>
      <c r="O90" s="30">
        <v>32</v>
      </c>
      <c r="P90" s="30">
        <v>0</v>
      </c>
      <c r="Q90" s="30">
        <v>1</v>
      </c>
      <c r="R90" s="30">
        <v>150</v>
      </c>
      <c r="S90" s="30">
        <v>500</v>
      </c>
      <c r="T90" s="30">
        <v>0</v>
      </c>
      <c r="U90" s="30">
        <v>22</v>
      </c>
      <c r="V90" s="30">
        <v>60</v>
      </c>
      <c r="W90" s="30" t="s">
        <v>237</v>
      </c>
      <c r="X90" s="30" t="s">
        <v>350</v>
      </c>
      <c r="Y90" s="57"/>
    </row>
    <row r="91" s="19" customFormat="1" ht="117" customHeight="1" spans="1:25">
      <c r="A91" s="27">
        <f>SUBTOTAL(3,$F$3:F91)-1</f>
        <v>86</v>
      </c>
      <c r="B91" s="30" t="s">
        <v>32</v>
      </c>
      <c r="C91" s="30" t="s">
        <v>33</v>
      </c>
      <c r="D91" s="30" t="s">
        <v>34</v>
      </c>
      <c r="E91" s="30" t="s">
        <v>316</v>
      </c>
      <c r="F91" s="30" t="s">
        <v>346</v>
      </c>
      <c r="G91" s="30" t="s">
        <v>351</v>
      </c>
      <c r="H91" s="30" t="s">
        <v>37</v>
      </c>
      <c r="I91" s="30" t="s">
        <v>352</v>
      </c>
      <c r="J91" s="30">
        <v>2024.3</v>
      </c>
      <c r="K91" s="30">
        <v>2024.12</v>
      </c>
      <c r="L91" s="30" t="s">
        <v>346</v>
      </c>
      <c r="M91" s="52" t="s">
        <v>353</v>
      </c>
      <c r="N91" s="30">
        <v>40</v>
      </c>
      <c r="O91" s="30">
        <v>40</v>
      </c>
      <c r="P91" s="30">
        <v>0</v>
      </c>
      <c r="Q91" s="30">
        <v>1</v>
      </c>
      <c r="R91" s="30">
        <v>130</v>
      </c>
      <c r="S91" s="30">
        <v>400</v>
      </c>
      <c r="T91" s="30">
        <v>0</v>
      </c>
      <c r="U91" s="30">
        <v>20</v>
      </c>
      <c r="V91" s="30">
        <v>45</v>
      </c>
      <c r="W91" s="30" t="s">
        <v>354</v>
      </c>
      <c r="X91" s="30" t="s">
        <v>332</v>
      </c>
      <c r="Y91" s="57"/>
    </row>
    <row r="92" s="19" customFormat="1" ht="79" customHeight="1" spans="1:25">
      <c r="A92" s="27">
        <f>SUBTOTAL(3,$F$3:F92)-1</f>
        <v>87</v>
      </c>
      <c r="B92" s="30" t="s">
        <v>32</v>
      </c>
      <c r="C92" s="30" t="s">
        <v>33</v>
      </c>
      <c r="D92" s="30" t="s">
        <v>34</v>
      </c>
      <c r="E92" s="30" t="s">
        <v>316</v>
      </c>
      <c r="F92" s="30" t="s">
        <v>355</v>
      </c>
      <c r="G92" s="30" t="s">
        <v>356</v>
      </c>
      <c r="H92" s="30" t="s">
        <v>37</v>
      </c>
      <c r="I92" s="30" t="s">
        <v>355</v>
      </c>
      <c r="J92" s="30">
        <v>2024.3</v>
      </c>
      <c r="K92" s="30">
        <v>2024.12</v>
      </c>
      <c r="L92" s="30" t="s">
        <v>355</v>
      </c>
      <c r="M92" s="54" t="s">
        <v>357</v>
      </c>
      <c r="N92" s="30">
        <v>20</v>
      </c>
      <c r="O92" s="30">
        <v>20</v>
      </c>
      <c r="P92" s="30">
        <v>0</v>
      </c>
      <c r="Q92" s="30">
        <v>1</v>
      </c>
      <c r="R92" s="30">
        <v>128</v>
      </c>
      <c r="S92" s="30">
        <v>368</v>
      </c>
      <c r="T92" s="30">
        <v>0</v>
      </c>
      <c r="U92" s="30">
        <v>30</v>
      </c>
      <c r="V92" s="30">
        <v>82</v>
      </c>
      <c r="W92" s="30" t="s">
        <v>358</v>
      </c>
      <c r="X92" s="30" t="s">
        <v>326</v>
      </c>
      <c r="Y92" s="57"/>
    </row>
    <row r="93" s="19" customFormat="1" ht="75" customHeight="1" spans="1:25">
      <c r="A93" s="27">
        <f>SUBTOTAL(3,$F$3:F93)-1</f>
        <v>88</v>
      </c>
      <c r="B93" s="27" t="s">
        <v>48</v>
      </c>
      <c r="C93" s="30" t="s">
        <v>49</v>
      </c>
      <c r="D93" s="30" t="s">
        <v>204</v>
      </c>
      <c r="E93" s="30" t="s">
        <v>316</v>
      </c>
      <c r="F93" s="30" t="s">
        <v>355</v>
      </c>
      <c r="G93" s="30" t="s">
        <v>359</v>
      </c>
      <c r="H93" s="30" t="s">
        <v>37</v>
      </c>
      <c r="I93" s="30" t="s">
        <v>360</v>
      </c>
      <c r="J93" s="30">
        <v>2024.3</v>
      </c>
      <c r="K93" s="30">
        <v>2024.12</v>
      </c>
      <c r="L93" s="30" t="s">
        <v>355</v>
      </c>
      <c r="M93" s="51" t="s">
        <v>361</v>
      </c>
      <c r="N93" s="30">
        <v>20</v>
      </c>
      <c r="O93" s="30">
        <v>20</v>
      </c>
      <c r="P93" s="30">
        <v>0</v>
      </c>
      <c r="Q93" s="30">
        <v>1</v>
      </c>
      <c r="R93" s="30">
        <v>186</v>
      </c>
      <c r="S93" s="30">
        <v>714</v>
      </c>
      <c r="T93" s="30">
        <v>0</v>
      </c>
      <c r="U93" s="30">
        <v>15</v>
      </c>
      <c r="V93" s="30">
        <v>43</v>
      </c>
      <c r="W93" s="30" t="s">
        <v>362</v>
      </c>
      <c r="X93" s="30" t="s">
        <v>363</v>
      </c>
      <c r="Y93" s="57"/>
    </row>
    <row r="94" s="19" customFormat="1" ht="85" customHeight="1" spans="1:25">
      <c r="A94" s="27">
        <f>SUBTOTAL(3,$F$3:F94)-1</f>
        <v>89</v>
      </c>
      <c r="B94" s="27" t="s">
        <v>48</v>
      </c>
      <c r="C94" s="30" t="s">
        <v>49</v>
      </c>
      <c r="D94" s="30" t="s">
        <v>364</v>
      </c>
      <c r="E94" s="30" t="s">
        <v>316</v>
      </c>
      <c r="F94" s="30" t="s">
        <v>355</v>
      </c>
      <c r="G94" s="30" t="s">
        <v>365</v>
      </c>
      <c r="H94" s="30" t="s">
        <v>366</v>
      </c>
      <c r="I94" s="30" t="s">
        <v>355</v>
      </c>
      <c r="J94" s="30">
        <v>2023.4</v>
      </c>
      <c r="K94" s="30">
        <v>2023.7</v>
      </c>
      <c r="L94" s="30" t="s">
        <v>355</v>
      </c>
      <c r="M94" s="52" t="s">
        <v>367</v>
      </c>
      <c r="N94" s="30">
        <v>10</v>
      </c>
      <c r="O94" s="30">
        <v>5</v>
      </c>
      <c r="P94" s="30">
        <v>5</v>
      </c>
      <c r="Q94" s="30">
        <v>1</v>
      </c>
      <c r="R94" s="30">
        <v>106</v>
      </c>
      <c r="S94" s="30">
        <v>327</v>
      </c>
      <c r="T94" s="30">
        <v>0</v>
      </c>
      <c r="U94" s="30">
        <v>5</v>
      </c>
      <c r="V94" s="30">
        <v>18</v>
      </c>
      <c r="W94" s="30" t="s">
        <v>368</v>
      </c>
      <c r="X94" s="30" t="s">
        <v>363</v>
      </c>
      <c r="Y94" s="57"/>
    </row>
    <row r="95" s="19" customFormat="1" ht="81" customHeight="1" spans="1:25">
      <c r="A95" s="27">
        <f>SUBTOTAL(3,$F$3:F95)-1</f>
        <v>90</v>
      </c>
      <c r="B95" s="30" t="s">
        <v>32</v>
      </c>
      <c r="C95" s="30" t="s">
        <v>33</v>
      </c>
      <c r="D95" s="30" t="s">
        <v>369</v>
      </c>
      <c r="E95" s="30" t="s">
        <v>316</v>
      </c>
      <c r="F95" s="30" t="s">
        <v>370</v>
      </c>
      <c r="G95" s="30" t="s">
        <v>371</v>
      </c>
      <c r="H95" s="30" t="s">
        <v>37</v>
      </c>
      <c r="I95" s="30" t="s">
        <v>370</v>
      </c>
      <c r="J95" s="30">
        <v>2024.3</v>
      </c>
      <c r="K95" s="30">
        <v>2024.12</v>
      </c>
      <c r="L95" s="30" t="s">
        <v>370</v>
      </c>
      <c r="M95" s="52" t="s">
        <v>372</v>
      </c>
      <c r="N95" s="30">
        <v>40</v>
      </c>
      <c r="O95" s="30">
        <v>40</v>
      </c>
      <c r="P95" s="30">
        <v>0</v>
      </c>
      <c r="Q95" s="30">
        <v>1</v>
      </c>
      <c r="R95" s="30">
        <v>150</v>
      </c>
      <c r="S95" s="30">
        <v>320</v>
      </c>
      <c r="T95" s="30">
        <v>0</v>
      </c>
      <c r="U95" s="30">
        <v>15</v>
      </c>
      <c r="V95" s="30">
        <v>40</v>
      </c>
      <c r="W95" s="30" t="s">
        <v>268</v>
      </c>
      <c r="X95" s="30" t="s">
        <v>373</v>
      </c>
      <c r="Y95" s="30"/>
    </row>
    <row r="96" s="19" customFormat="1" ht="81" customHeight="1" spans="1:25">
      <c r="A96" s="27">
        <f>SUBTOTAL(3,$F$3:F96)-1</f>
        <v>91</v>
      </c>
      <c r="B96" s="30" t="s">
        <v>32</v>
      </c>
      <c r="C96" s="30" t="s">
        <v>57</v>
      </c>
      <c r="D96" s="30" t="s">
        <v>58</v>
      </c>
      <c r="E96" s="30" t="s">
        <v>316</v>
      </c>
      <c r="F96" s="30" t="s">
        <v>370</v>
      </c>
      <c r="G96" s="30" t="s">
        <v>374</v>
      </c>
      <c r="H96" s="30" t="s">
        <v>37</v>
      </c>
      <c r="I96" s="30" t="s">
        <v>370</v>
      </c>
      <c r="J96" s="30">
        <v>2024.3</v>
      </c>
      <c r="K96" s="30">
        <v>2024.12</v>
      </c>
      <c r="L96" s="30" t="s">
        <v>370</v>
      </c>
      <c r="M96" s="51" t="s">
        <v>375</v>
      </c>
      <c r="N96" s="30">
        <v>35</v>
      </c>
      <c r="O96" s="30">
        <v>30</v>
      </c>
      <c r="P96" s="30">
        <v>5</v>
      </c>
      <c r="Q96" s="30">
        <v>1</v>
      </c>
      <c r="R96" s="30">
        <v>145</v>
      </c>
      <c r="S96" s="30">
        <v>420</v>
      </c>
      <c r="T96" s="30">
        <v>0</v>
      </c>
      <c r="U96" s="30">
        <v>9</v>
      </c>
      <c r="V96" s="30">
        <v>32</v>
      </c>
      <c r="W96" s="30" t="s">
        <v>237</v>
      </c>
      <c r="X96" s="30" t="s">
        <v>326</v>
      </c>
      <c r="Y96" s="30"/>
    </row>
    <row r="97" s="19" customFormat="1" ht="81" customHeight="1" spans="1:25">
      <c r="A97" s="27">
        <f>SUBTOTAL(3,$F$3:F97)-1</f>
        <v>92</v>
      </c>
      <c r="B97" s="27" t="s">
        <v>48</v>
      </c>
      <c r="C97" s="30" t="s">
        <v>71</v>
      </c>
      <c r="D97" s="30" t="s">
        <v>72</v>
      </c>
      <c r="E97" s="30" t="s">
        <v>316</v>
      </c>
      <c r="F97" s="30" t="s">
        <v>370</v>
      </c>
      <c r="G97" s="30" t="s">
        <v>376</v>
      </c>
      <c r="H97" s="30" t="s">
        <v>37</v>
      </c>
      <c r="I97" s="30" t="s">
        <v>370</v>
      </c>
      <c r="J97" s="30">
        <v>2024.3</v>
      </c>
      <c r="K97" s="30">
        <v>2024.12</v>
      </c>
      <c r="L97" s="30" t="s">
        <v>370</v>
      </c>
      <c r="M97" s="52" t="s">
        <v>377</v>
      </c>
      <c r="N97" s="30">
        <v>12</v>
      </c>
      <c r="O97" s="30">
        <v>12</v>
      </c>
      <c r="P97" s="30">
        <v>0</v>
      </c>
      <c r="Q97" s="30">
        <v>1</v>
      </c>
      <c r="R97" s="30">
        <v>124</v>
      </c>
      <c r="S97" s="30">
        <v>411</v>
      </c>
      <c r="T97" s="30">
        <v>0</v>
      </c>
      <c r="U97" s="30">
        <v>11</v>
      </c>
      <c r="V97" s="30">
        <v>36</v>
      </c>
      <c r="W97" s="30" t="s">
        <v>358</v>
      </c>
      <c r="X97" s="30" t="s">
        <v>326</v>
      </c>
      <c r="Y97" s="30"/>
    </row>
    <row r="98" s="19" customFormat="1" ht="81" customHeight="1" spans="1:25">
      <c r="A98" s="27">
        <f>SUBTOTAL(3,$F$3:F98)-1</f>
        <v>93</v>
      </c>
      <c r="B98" s="30" t="s">
        <v>32</v>
      </c>
      <c r="C98" s="30" t="s">
        <v>57</v>
      </c>
      <c r="D98" s="30" t="s">
        <v>58</v>
      </c>
      <c r="E98" s="30" t="s">
        <v>316</v>
      </c>
      <c r="F98" s="30" t="s">
        <v>370</v>
      </c>
      <c r="G98" s="30" t="s">
        <v>378</v>
      </c>
      <c r="H98" s="30" t="s">
        <v>37</v>
      </c>
      <c r="I98" s="30" t="s">
        <v>370</v>
      </c>
      <c r="J98" s="30">
        <v>2024.3</v>
      </c>
      <c r="K98" s="30">
        <v>2024.12</v>
      </c>
      <c r="L98" s="30" t="s">
        <v>370</v>
      </c>
      <c r="M98" s="52" t="s">
        <v>379</v>
      </c>
      <c r="N98" s="30">
        <v>35</v>
      </c>
      <c r="O98" s="30">
        <v>30</v>
      </c>
      <c r="P98" s="30">
        <v>5</v>
      </c>
      <c r="Q98" s="30">
        <v>1</v>
      </c>
      <c r="R98" s="30">
        <v>147</v>
      </c>
      <c r="S98" s="30">
        <v>465</v>
      </c>
      <c r="T98" s="30">
        <v>0</v>
      </c>
      <c r="U98" s="30">
        <v>13</v>
      </c>
      <c r="V98" s="30">
        <v>41</v>
      </c>
      <c r="W98" s="30" t="s">
        <v>237</v>
      </c>
      <c r="X98" s="30" t="s">
        <v>326</v>
      </c>
      <c r="Y98" s="57"/>
    </row>
    <row r="99" s="19" customFormat="1" ht="81" customHeight="1" spans="1:25">
      <c r="A99" s="27">
        <f>SUBTOTAL(3,$F$3:F99)-1</f>
        <v>94</v>
      </c>
      <c r="B99" s="27" t="s">
        <v>48</v>
      </c>
      <c r="C99" s="30" t="s">
        <v>49</v>
      </c>
      <c r="D99" s="30" t="s">
        <v>364</v>
      </c>
      <c r="E99" s="30" t="s">
        <v>316</v>
      </c>
      <c r="F99" s="30" t="s">
        <v>370</v>
      </c>
      <c r="G99" s="30" t="s">
        <v>380</v>
      </c>
      <c r="H99" s="30" t="s">
        <v>37</v>
      </c>
      <c r="I99" s="30" t="s">
        <v>370</v>
      </c>
      <c r="J99" s="30">
        <v>2023.1</v>
      </c>
      <c r="K99" s="30">
        <v>2023.12</v>
      </c>
      <c r="L99" s="30" t="s">
        <v>381</v>
      </c>
      <c r="M99" s="52" t="s">
        <v>382</v>
      </c>
      <c r="N99" s="30">
        <v>10</v>
      </c>
      <c r="O99" s="30">
        <v>5</v>
      </c>
      <c r="P99" s="30">
        <v>5</v>
      </c>
      <c r="Q99" s="30">
        <v>1</v>
      </c>
      <c r="R99" s="30">
        <v>430</v>
      </c>
      <c r="S99" s="30">
        <v>1550</v>
      </c>
      <c r="T99" s="30">
        <v>0</v>
      </c>
      <c r="U99" s="30">
        <v>68</v>
      </c>
      <c r="V99" s="30">
        <v>206</v>
      </c>
      <c r="W99" s="30" t="s">
        <v>383</v>
      </c>
      <c r="X99" s="30" t="s">
        <v>384</v>
      </c>
      <c r="Y99" s="30"/>
    </row>
    <row r="100" s="19" customFormat="1" ht="72" customHeight="1" spans="1:25">
      <c r="A100" s="27">
        <f>SUBTOTAL(3,$F$3:F100)-1</f>
        <v>95</v>
      </c>
      <c r="B100" s="30" t="s">
        <v>32</v>
      </c>
      <c r="C100" s="30" t="s">
        <v>57</v>
      </c>
      <c r="D100" s="30" t="s">
        <v>58</v>
      </c>
      <c r="E100" s="30" t="s">
        <v>316</v>
      </c>
      <c r="F100" s="30" t="s">
        <v>385</v>
      </c>
      <c r="G100" s="30" t="s">
        <v>386</v>
      </c>
      <c r="H100" s="30" t="s">
        <v>37</v>
      </c>
      <c r="I100" s="30" t="s">
        <v>387</v>
      </c>
      <c r="J100" s="30">
        <v>2024.3</v>
      </c>
      <c r="K100" s="30">
        <v>2024.12</v>
      </c>
      <c r="L100" s="30" t="s">
        <v>385</v>
      </c>
      <c r="M100" s="51" t="s">
        <v>388</v>
      </c>
      <c r="N100" s="30">
        <v>17</v>
      </c>
      <c r="O100" s="30">
        <v>17</v>
      </c>
      <c r="P100" s="30">
        <v>0</v>
      </c>
      <c r="Q100" s="30">
        <v>1</v>
      </c>
      <c r="R100" s="30">
        <v>60</v>
      </c>
      <c r="S100" s="30">
        <v>174</v>
      </c>
      <c r="T100" s="30">
        <v>1</v>
      </c>
      <c r="U100" s="30">
        <v>30</v>
      </c>
      <c r="V100" s="30">
        <v>112</v>
      </c>
      <c r="W100" s="30" t="s">
        <v>237</v>
      </c>
      <c r="X100" s="30" t="s">
        <v>389</v>
      </c>
      <c r="Y100" s="57"/>
    </row>
    <row r="101" s="19" customFormat="1" ht="72" customHeight="1" spans="1:25">
      <c r="A101" s="27">
        <f>SUBTOTAL(3,$F$3:F101)-1</f>
        <v>96</v>
      </c>
      <c r="B101" s="30" t="s">
        <v>32</v>
      </c>
      <c r="C101" s="30" t="s">
        <v>57</v>
      </c>
      <c r="D101" s="30" t="s">
        <v>58</v>
      </c>
      <c r="E101" s="30" t="s">
        <v>316</v>
      </c>
      <c r="F101" s="30" t="s">
        <v>385</v>
      </c>
      <c r="G101" s="30" t="s">
        <v>390</v>
      </c>
      <c r="H101" s="30" t="s">
        <v>37</v>
      </c>
      <c r="I101" s="30" t="s">
        <v>391</v>
      </c>
      <c r="J101" s="30">
        <v>2024.3</v>
      </c>
      <c r="K101" s="30">
        <v>2024.12</v>
      </c>
      <c r="L101" s="30" t="s">
        <v>385</v>
      </c>
      <c r="M101" s="54" t="s">
        <v>392</v>
      </c>
      <c r="N101" s="30">
        <v>45</v>
      </c>
      <c r="O101" s="30">
        <v>45</v>
      </c>
      <c r="P101" s="30">
        <v>0</v>
      </c>
      <c r="Q101" s="30">
        <v>1</v>
      </c>
      <c r="R101" s="30">
        <v>40</v>
      </c>
      <c r="S101" s="30">
        <v>124</v>
      </c>
      <c r="T101" s="30">
        <v>1</v>
      </c>
      <c r="U101" s="30">
        <v>40</v>
      </c>
      <c r="V101" s="30">
        <v>124</v>
      </c>
      <c r="W101" s="30" t="s">
        <v>237</v>
      </c>
      <c r="X101" s="30" t="s">
        <v>389</v>
      </c>
      <c r="Y101" s="57"/>
    </row>
    <row r="102" s="19" customFormat="1" ht="67" customHeight="1" spans="1:25">
      <c r="A102" s="27">
        <f>SUBTOTAL(3,$F$3:F102)-1</f>
        <v>97</v>
      </c>
      <c r="B102" s="30" t="s">
        <v>32</v>
      </c>
      <c r="C102" s="30" t="s">
        <v>57</v>
      </c>
      <c r="D102" s="30" t="s">
        <v>58</v>
      </c>
      <c r="E102" s="30" t="s">
        <v>316</v>
      </c>
      <c r="F102" s="30" t="s">
        <v>385</v>
      </c>
      <c r="G102" s="30" t="s">
        <v>393</v>
      </c>
      <c r="H102" s="30" t="s">
        <v>37</v>
      </c>
      <c r="I102" s="30" t="s">
        <v>394</v>
      </c>
      <c r="J102" s="30">
        <v>2024.3</v>
      </c>
      <c r="K102" s="30">
        <v>2024.12</v>
      </c>
      <c r="L102" s="30" t="s">
        <v>385</v>
      </c>
      <c r="M102" s="52" t="s">
        <v>395</v>
      </c>
      <c r="N102" s="30">
        <v>20</v>
      </c>
      <c r="O102" s="30">
        <v>20</v>
      </c>
      <c r="P102" s="30">
        <v>0</v>
      </c>
      <c r="Q102" s="30">
        <v>1</v>
      </c>
      <c r="R102" s="30">
        <v>62</v>
      </c>
      <c r="S102" s="30">
        <v>186</v>
      </c>
      <c r="T102" s="30">
        <v>1</v>
      </c>
      <c r="U102" s="30">
        <v>17</v>
      </c>
      <c r="V102" s="30">
        <v>56</v>
      </c>
      <c r="W102" s="30" t="s">
        <v>237</v>
      </c>
      <c r="X102" s="30" t="s">
        <v>389</v>
      </c>
      <c r="Y102" s="30"/>
    </row>
    <row r="103" s="19" customFormat="1" ht="60" customHeight="1" spans="1:25">
      <c r="A103" s="27">
        <f>SUBTOTAL(3,$F$3:F103)-1</f>
        <v>98</v>
      </c>
      <c r="B103" s="27" t="s">
        <v>32</v>
      </c>
      <c r="C103" s="27" t="s">
        <v>57</v>
      </c>
      <c r="D103" s="27" t="s">
        <v>58</v>
      </c>
      <c r="E103" s="27" t="s">
        <v>316</v>
      </c>
      <c r="F103" s="27" t="s">
        <v>396</v>
      </c>
      <c r="G103" s="27" t="s">
        <v>397</v>
      </c>
      <c r="H103" s="27" t="s">
        <v>37</v>
      </c>
      <c r="I103" s="27" t="s">
        <v>396</v>
      </c>
      <c r="J103" s="27">
        <v>2024.2</v>
      </c>
      <c r="K103" s="27">
        <v>2024.12</v>
      </c>
      <c r="L103" s="27" t="s">
        <v>396</v>
      </c>
      <c r="M103" s="44" t="s">
        <v>398</v>
      </c>
      <c r="N103" s="27">
        <v>40</v>
      </c>
      <c r="O103" s="27">
        <v>40</v>
      </c>
      <c r="P103" s="27">
        <v>0</v>
      </c>
      <c r="Q103" s="27">
        <v>1</v>
      </c>
      <c r="R103" s="27">
        <v>460</v>
      </c>
      <c r="S103" s="27">
        <v>1065</v>
      </c>
      <c r="T103" s="27">
        <v>1</v>
      </c>
      <c r="U103" s="27">
        <v>25</v>
      </c>
      <c r="V103" s="27">
        <v>76</v>
      </c>
      <c r="W103" s="27" t="s">
        <v>399</v>
      </c>
      <c r="X103" s="27" t="s">
        <v>326</v>
      </c>
      <c r="Y103" s="57"/>
    </row>
    <row r="104" s="19" customFormat="1" ht="60" customHeight="1" spans="1:25">
      <c r="A104" s="27">
        <f>SUBTOTAL(3,$F$3:F104)-1</f>
        <v>99</v>
      </c>
      <c r="B104" s="30" t="s">
        <v>48</v>
      </c>
      <c r="C104" s="30" t="s">
        <v>49</v>
      </c>
      <c r="D104" s="30" t="s">
        <v>204</v>
      </c>
      <c r="E104" s="30" t="s">
        <v>316</v>
      </c>
      <c r="F104" s="30" t="s">
        <v>396</v>
      </c>
      <c r="G104" s="30" t="s">
        <v>400</v>
      </c>
      <c r="H104" s="30" t="s">
        <v>37</v>
      </c>
      <c r="I104" s="30" t="s">
        <v>396</v>
      </c>
      <c r="J104" s="30">
        <v>2024.2</v>
      </c>
      <c r="K104" s="30">
        <v>2024.12</v>
      </c>
      <c r="L104" s="30" t="s">
        <v>396</v>
      </c>
      <c r="M104" s="52" t="s">
        <v>401</v>
      </c>
      <c r="N104" s="30">
        <v>20</v>
      </c>
      <c r="O104" s="30">
        <v>20</v>
      </c>
      <c r="P104" s="30">
        <v>0</v>
      </c>
      <c r="Q104" s="30">
        <v>1</v>
      </c>
      <c r="R104" s="30">
        <v>56</v>
      </c>
      <c r="S104" s="30">
        <v>162</v>
      </c>
      <c r="T104" s="30">
        <v>1</v>
      </c>
      <c r="U104" s="30">
        <v>14</v>
      </c>
      <c r="V104" s="30">
        <v>45</v>
      </c>
      <c r="W104" s="30" t="s">
        <v>402</v>
      </c>
      <c r="X104" s="30" t="s">
        <v>403</v>
      </c>
      <c r="Y104" s="30"/>
    </row>
    <row r="105" s="19" customFormat="1" ht="60" customHeight="1" spans="1:25">
      <c r="A105" s="27">
        <f>SUBTOTAL(3,$F$3:F105)-1</f>
        <v>100</v>
      </c>
      <c r="B105" s="27" t="s">
        <v>32</v>
      </c>
      <c r="C105" s="27" t="s">
        <v>81</v>
      </c>
      <c r="D105" s="27" t="s">
        <v>82</v>
      </c>
      <c r="E105" s="27" t="s">
        <v>316</v>
      </c>
      <c r="F105" s="27" t="s">
        <v>396</v>
      </c>
      <c r="G105" s="27" t="s">
        <v>404</v>
      </c>
      <c r="H105" s="27" t="s">
        <v>37</v>
      </c>
      <c r="I105" s="27" t="s">
        <v>396</v>
      </c>
      <c r="J105" s="27">
        <v>2024.1</v>
      </c>
      <c r="K105" s="27">
        <v>2024.12</v>
      </c>
      <c r="L105" s="27" t="s">
        <v>396</v>
      </c>
      <c r="M105" s="44" t="s">
        <v>405</v>
      </c>
      <c r="N105" s="27">
        <v>100</v>
      </c>
      <c r="O105" s="27">
        <v>30</v>
      </c>
      <c r="P105" s="27">
        <v>70</v>
      </c>
      <c r="Q105" s="27">
        <v>1</v>
      </c>
      <c r="R105" s="27">
        <v>560</v>
      </c>
      <c r="S105" s="27">
        <v>1850</v>
      </c>
      <c r="T105" s="27">
        <v>1</v>
      </c>
      <c r="U105" s="27">
        <v>82</v>
      </c>
      <c r="V105" s="27">
        <v>224</v>
      </c>
      <c r="W105" s="27" t="s">
        <v>337</v>
      </c>
      <c r="X105" s="27" t="s">
        <v>406</v>
      </c>
      <c r="Y105" s="30"/>
    </row>
    <row r="106" s="19" customFormat="1" ht="60" customHeight="1" spans="1:25">
      <c r="A106" s="27">
        <f>SUBTOTAL(3,$F$3:F106)-1</f>
        <v>101</v>
      </c>
      <c r="B106" s="27" t="s">
        <v>32</v>
      </c>
      <c r="C106" s="27" t="s">
        <v>33</v>
      </c>
      <c r="D106" s="27" t="s">
        <v>407</v>
      </c>
      <c r="E106" s="27" t="s">
        <v>316</v>
      </c>
      <c r="F106" s="27" t="s">
        <v>396</v>
      </c>
      <c r="G106" s="27" t="s">
        <v>408</v>
      </c>
      <c r="H106" s="27" t="s">
        <v>37</v>
      </c>
      <c r="I106" s="27" t="s">
        <v>396</v>
      </c>
      <c r="J106" s="27">
        <v>2024.1</v>
      </c>
      <c r="K106" s="27">
        <v>2024.12</v>
      </c>
      <c r="L106" s="27" t="s">
        <v>396</v>
      </c>
      <c r="M106" s="44" t="s">
        <v>409</v>
      </c>
      <c r="N106" s="27">
        <v>22</v>
      </c>
      <c r="O106" s="27">
        <v>22</v>
      </c>
      <c r="P106" s="27">
        <v>0</v>
      </c>
      <c r="Q106" s="27">
        <v>1</v>
      </c>
      <c r="R106" s="27">
        <v>60</v>
      </c>
      <c r="S106" s="27">
        <v>182</v>
      </c>
      <c r="T106" s="27">
        <v>1</v>
      </c>
      <c r="U106" s="27">
        <v>46</v>
      </c>
      <c r="V106" s="27">
        <v>143</v>
      </c>
      <c r="W106" s="27" t="s">
        <v>410</v>
      </c>
      <c r="X106" s="27" t="s">
        <v>410</v>
      </c>
      <c r="Y106" s="30"/>
    </row>
    <row r="107" s="19" customFormat="1" ht="60" customHeight="1" spans="1:25">
      <c r="A107" s="27">
        <f>SUBTOTAL(3,$F$3:F107)-1</f>
        <v>102</v>
      </c>
      <c r="B107" s="27" t="s">
        <v>32</v>
      </c>
      <c r="C107" s="27" t="s">
        <v>33</v>
      </c>
      <c r="D107" s="27" t="s">
        <v>369</v>
      </c>
      <c r="E107" s="27" t="s">
        <v>316</v>
      </c>
      <c r="F107" s="27" t="s">
        <v>396</v>
      </c>
      <c r="G107" s="27" t="s">
        <v>411</v>
      </c>
      <c r="H107" s="27" t="s">
        <v>37</v>
      </c>
      <c r="I107" s="27" t="s">
        <v>396</v>
      </c>
      <c r="J107" s="27">
        <v>2024.1</v>
      </c>
      <c r="K107" s="27">
        <v>2024.12</v>
      </c>
      <c r="L107" s="27" t="s">
        <v>396</v>
      </c>
      <c r="M107" s="44" t="s">
        <v>412</v>
      </c>
      <c r="N107" s="27">
        <v>70</v>
      </c>
      <c r="O107" s="27">
        <v>70</v>
      </c>
      <c r="P107" s="27">
        <v>0</v>
      </c>
      <c r="Q107" s="27">
        <v>1</v>
      </c>
      <c r="R107" s="27">
        <v>560</v>
      </c>
      <c r="S107" s="27">
        <v>1850</v>
      </c>
      <c r="T107" s="27">
        <v>1</v>
      </c>
      <c r="U107" s="27">
        <v>82</v>
      </c>
      <c r="V107" s="27">
        <v>224</v>
      </c>
      <c r="W107" s="27" t="s">
        <v>268</v>
      </c>
      <c r="X107" s="27" t="s">
        <v>373</v>
      </c>
      <c r="Y107" s="30"/>
    </row>
    <row r="108" s="19" customFormat="1" ht="60" customHeight="1" spans="1:25">
      <c r="A108" s="27">
        <f>SUBTOTAL(3,$F$3:F108)-1</f>
        <v>103</v>
      </c>
      <c r="B108" s="30" t="s">
        <v>32</v>
      </c>
      <c r="C108" s="30" t="s">
        <v>57</v>
      </c>
      <c r="D108" s="30" t="s">
        <v>58</v>
      </c>
      <c r="E108" s="30" t="s">
        <v>316</v>
      </c>
      <c r="F108" s="30" t="s">
        <v>413</v>
      </c>
      <c r="G108" s="30" t="s">
        <v>414</v>
      </c>
      <c r="H108" s="30" t="s">
        <v>37</v>
      </c>
      <c r="I108" s="30" t="s">
        <v>413</v>
      </c>
      <c r="J108" s="30">
        <v>2024.1</v>
      </c>
      <c r="K108" s="30">
        <v>2024.12</v>
      </c>
      <c r="L108" s="30" t="s">
        <v>413</v>
      </c>
      <c r="M108" s="52" t="s">
        <v>415</v>
      </c>
      <c r="N108" s="30">
        <v>60</v>
      </c>
      <c r="O108" s="30">
        <v>60</v>
      </c>
      <c r="P108" s="30">
        <v>0</v>
      </c>
      <c r="Q108" s="30">
        <v>1</v>
      </c>
      <c r="R108" s="30">
        <v>108</v>
      </c>
      <c r="S108" s="30">
        <v>350</v>
      </c>
      <c r="T108" s="30">
        <v>1</v>
      </c>
      <c r="U108" s="30">
        <v>18</v>
      </c>
      <c r="V108" s="30">
        <v>55</v>
      </c>
      <c r="W108" s="30" t="s">
        <v>399</v>
      </c>
      <c r="X108" s="30" t="s">
        <v>326</v>
      </c>
      <c r="Y108" s="30"/>
    </row>
    <row r="109" s="19" customFormat="1" ht="60" customHeight="1" spans="1:25">
      <c r="A109" s="27">
        <f>SUBTOTAL(3,$F$3:F109)-1</f>
        <v>104</v>
      </c>
      <c r="B109" s="30" t="s">
        <v>48</v>
      </c>
      <c r="C109" s="30" t="s">
        <v>71</v>
      </c>
      <c r="D109" s="30" t="s">
        <v>416</v>
      </c>
      <c r="E109" s="30" t="s">
        <v>316</v>
      </c>
      <c r="F109" s="30" t="s">
        <v>413</v>
      </c>
      <c r="G109" s="30" t="s">
        <v>417</v>
      </c>
      <c r="H109" s="30" t="s">
        <v>244</v>
      </c>
      <c r="I109" s="30" t="s">
        <v>413</v>
      </c>
      <c r="J109" s="30">
        <v>2024.1</v>
      </c>
      <c r="K109" s="30">
        <v>2024.12</v>
      </c>
      <c r="L109" s="30" t="s">
        <v>413</v>
      </c>
      <c r="M109" s="52" t="s">
        <v>418</v>
      </c>
      <c r="N109" s="30">
        <v>20</v>
      </c>
      <c r="O109" s="30">
        <v>20</v>
      </c>
      <c r="P109" s="30">
        <v>0</v>
      </c>
      <c r="Q109" s="30">
        <v>1</v>
      </c>
      <c r="R109" s="30">
        <v>202</v>
      </c>
      <c r="S109" s="30">
        <v>610</v>
      </c>
      <c r="T109" s="30">
        <v>1</v>
      </c>
      <c r="U109" s="30">
        <v>36</v>
      </c>
      <c r="V109" s="30">
        <v>107</v>
      </c>
      <c r="W109" s="30" t="s">
        <v>419</v>
      </c>
      <c r="X109" s="30" t="s">
        <v>420</v>
      </c>
      <c r="Y109" s="30"/>
    </row>
    <row r="110" s="19" customFormat="1" ht="60" customHeight="1" spans="1:25">
      <c r="A110" s="27">
        <f>SUBTOTAL(3,$F$3:F110)-1</f>
        <v>105</v>
      </c>
      <c r="B110" s="30" t="s">
        <v>32</v>
      </c>
      <c r="C110" s="30" t="s">
        <v>33</v>
      </c>
      <c r="D110" s="30" t="s">
        <v>407</v>
      </c>
      <c r="E110" s="30" t="s">
        <v>316</v>
      </c>
      <c r="F110" s="30" t="s">
        <v>413</v>
      </c>
      <c r="G110" s="30" t="s">
        <v>421</v>
      </c>
      <c r="H110" s="30" t="s">
        <v>37</v>
      </c>
      <c r="I110" s="30" t="s">
        <v>413</v>
      </c>
      <c r="J110" s="30">
        <v>2024.1</v>
      </c>
      <c r="K110" s="30">
        <v>2024.12</v>
      </c>
      <c r="L110" s="30" t="s">
        <v>413</v>
      </c>
      <c r="M110" s="52" t="s">
        <v>422</v>
      </c>
      <c r="N110" s="30">
        <v>22</v>
      </c>
      <c r="O110" s="30">
        <v>22</v>
      </c>
      <c r="P110" s="30">
        <v>0</v>
      </c>
      <c r="Q110" s="30">
        <v>1</v>
      </c>
      <c r="R110" s="30">
        <v>50</v>
      </c>
      <c r="S110" s="30">
        <v>165</v>
      </c>
      <c r="T110" s="30">
        <v>1</v>
      </c>
      <c r="U110" s="30">
        <v>37</v>
      </c>
      <c r="V110" s="30">
        <v>109</v>
      </c>
      <c r="W110" s="30" t="s">
        <v>410</v>
      </c>
      <c r="X110" s="30" t="s">
        <v>410</v>
      </c>
      <c r="Y110" s="58"/>
    </row>
    <row r="111" s="19" customFormat="1" ht="60" customHeight="1" spans="1:25">
      <c r="A111" s="27">
        <f>SUBTOTAL(3,$F$3:F111)-1</f>
        <v>106</v>
      </c>
      <c r="B111" s="30" t="s">
        <v>32</v>
      </c>
      <c r="C111" s="30" t="s">
        <v>33</v>
      </c>
      <c r="D111" s="30" t="s">
        <v>369</v>
      </c>
      <c r="E111" s="30" t="s">
        <v>316</v>
      </c>
      <c r="F111" s="30" t="s">
        <v>413</v>
      </c>
      <c r="G111" s="30" t="s">
        <v>423</v>
      </c>
      <c r="H111" s="30" t="s">
        <v>37</v>
      </c>
      <c r="I111" s="30" t="s">
        <v>413</v>
      </c>
      <c r="J111" s="30">
        <v>2024.1</v>
      </c>
      <c r="K111" s="30">
        <v>2024.12</v>
      </c>
      <c r="L111" s="30" t="s">
        <v>413</v>
      </c>
      <c r="M111" s="52" t="s">
        <v>412</v>
      </c>
      <c r="N111" s="30">
        <v>80</v>
      </c>
      <c r="O111" s="30">
        <v>80</v>
      </c>
      <c r="P111" s="30">
        <v>0</v>
      </c>
      <c r="Q111" s="30">
        <v>1</v>
      </c>
      <c r="R111" s="30">
        <v>110</v>
      </c>
      <c r="S111" s="30">
        <v>362</v>
      </c>
      <c r="T111" s="30">
        <v>1</v>
      </c>
      <c r="U111" s="30">
        <v>69</v>
      </c>
      <c r="V111" s="30">
        <v>213</v>
      </c>
      <c r="W111" s="30" t="s">
        <v>268</v>
      </c>
      <c r="X111" s="30" t="s">
        <v>373</v>
      </c>
      <c r="Y111" s="58"/>
    </row>
    <row r="112" s="19" customFormat="1" ht="60" customHeight="1" spans="1:25">
      <c r="A112" s="27">
        <f>SUBTOTAL(3,$F$3:F112)-1</f>
        <v>107</v>
      </c>
      <c r="B112" s="30" t="s">
        <v>32</v>
      </c>
      <c r="C112" s="30" t="s">
        <v>424</v>
      </c>
      <c r="D112" s="30" t="s">
        <v>425</v>
      </c>
      <c r="E112" s="30" t="s">
        <v>316</v>
      </c>
      <c r="F112" s="30" t="s">
        <v>413</v>
      </c>
      <c r="G112" s="30" t="s">
        <v>426</v>
      </c>
      <c r="H112" s="30" t="s">
        <v>37</v>
      </c>
      <c r="I112" s="30" t="s">
        <v>413</v>
      </c>
      <c r="J112" s="30">
        <v>2024.1</v>
      </c>
      <c r="K112" s="30">
        <v>2024.12</v>
      </c>
      <c r="L112" s="30" t="s">
        <v>413</v>
      </c>
      <c r="M112" s="52" t="s">
        <v>427</v>
      </c>
      <c r="N112" s="30">
        <v>30</v>
      </c>
      <c r="O112" s="30">
        <v>30</v>
      </c>
      <c r="P112" s="30">
        <v>0</v>
      </c>
      <c r="Q112" s="30">
        <v>1</v>
      </c>
      <c r="R112" s="30">
        <v>320</v>
      </c>
      <c r="S112" s="30">
        <v>1060</v>
      </c>
      <c r="T112" s="30">
        <v>1</v>
      </c>
      <c r="U112" s="30">
        <v>74</v>
      </c>
      <c r="V112" s="30">
        <v>220</v>
      </c>
      <c r="W112" s="30" t="s">
        <v>428</v>
      </c>
      <c r="X112" s="30" t="s">
        <v>429</v>
      </c>
      <c r="Y112" s="58"/>
    </row>
    <row r="113" s="19" customFormat="1" ht="60" customHeight="1" spans="1:25">
      <c r="A113" s="27">
        <f>SUBTOTAL(3,$F$3:F113)-1</f>
        <v>108</v>
      </c>
      <c r="B113" s="30" t="s">
        <v>32</v>
      </c>
      <c r="C113" s="30" t="s">
        <v>33</v>
      </c>
      <c r="D113" s="30" t="s">
        <v>407</v>
      </c>
      <c r="E113" s="30" t="s">
        <v>316</v>
      </c>
      <c r="F113" s="30" t="s">
        <v>413</v>
      </c>
      <c r="G113" s="30" t="s">
        <v>430</v>
      </c>
      <c r="H113" s="30" t="s">
        <v>37</v>
      </c>
      <c r="I113" s="30" t="s">
        <v>413</v>
      </c>
      <c r="J113" s="30">
        <v>2024.1</v>
      </c>
      <c r="K113" s="30">
        <v>2024.12</v>
      </c>
      <c r="L113" s="30" t="s">
        <v>413</v>
      </c>
      <c r="M113" s="52" t="s">
        <v>431</v>
      </c>
      <c r="N113" s="30">
        <v>20</v>
      </c>
      <c r="O113" s="30">
        <v>20</v>
      </c>
      <c r="P113" s="30">
        <v>0</v>
      </c>
      <c r="Q113" s="30">
        <v>0</v>
      </c>
      <c r="R113" s="30">
        <v>102</v>
      </c>
      <c r="S113" s="30">
        <v>264</v>
      </c>
      <c r="T113" s="30">
        <v>1</v>
      </c>
      <c r="U113" s="30">
        <v>55</v>
      </c>
      <c r="V113" s="30">
        <v>136</v>
      </c>
      <c r="W113" s="30" t="s">
        <v>432</v>
      </c>
      <c r="X113" s="30" t="s">
        <v>433</v>
      </c>
      <c r="Y113" s="58"/>
    </row>
    <row r="114" s="19" customFormat="1" ht="71" customHeight="1" spans="1:25">
      <c r="A114" s="27">
        <f>SUBTOTAL(3,$F$3:F114)-1</f>
        <v>109</v>
      </c>
      <c r="B114" s="27" t="s">
        <v>32</v>
      </c>
      <c r="C114" s="27" t="s">
        <v>57</v>
      </c>
      <c r="D114" s="27" t="s">
        <v>58</v>
      </c>
      <c r="E114" s="27" t="s">
        <v>434</v>
      </c>
      <c r="F114" s="30" t="s">
        <v>435</v>
      </c>
      <c r="G114" s="27" t="s">
        <v>436</v>
      </c>
      <c r="H114" s="27" t="s">
        <v>366</v>
      </c>
      <c r="I114" s="27" t="s">
        <v>434</v>
      </c>
      <c r="J114" s="45">
        <v>2024.01</v>
      </c>
      <c r="K114" s="27">
        <v>2024.12</v>
      </c>
      <c r="L114" s="27" t="s">
        <v>437</v>
      </c>
      <c r="M114" s="44" t="s">
        <v>438</v>
      </c>
      <c r="N114" s="27">
        <v>264</v>
      </c>
      <c r="O114" s="27">
        <v>102</v>
      </c>
      <c r="P114" s="27">
        <v>162</v>
      </c>
      <c r="Q114" s="27">
        <v>13</v>
      </c>
      <c r="R114" s="27">
        <v>236</v>
      </c>
      <c r="S114" s="27">
        <v>563</v>
      </c>
      <c r="T114" s="27">
        <v>1</v>
      </c>
      <c r="U114" s="27">
        <v>9</v>
      </c>
      <c r="V114" s="27">
        <v>27</v>
      </c>
      <c r="W114" s="27" t="s">
        <v>439</v>
      </c>
      <c r="X114" s="27" t="s">
        <v>128</v>
      </c>
      <c r="Y114" s="29"/>
    </row>
    <row r="115" s="19" customFormat="1" ht="51" customHeight="1" spans="1:25">
      <c r="A115" s="27">
        <f>SUBTOTAL(3,$F$3:F115)-1</f>
        <v>110</v>
      </c>
      <c r="B115" s="27" t="s">
        <v>32</v>
      </c>
      <c r="C115" s="27" t="s">
        <v>57</v>
      </c>
      <c r="D115" s="27" t="s">
        <v>58</v>
      </c>
      <c r="E115" s="27" t="s">
        <v>434</v>
      </c>
      <c r="F115" s="30" t="s">
        <v>435</v>
      </c>
      <c r="G115" s="27" t="s">
        <v>440</v>
      </c>
      <c r="H115" s="27" t="s">
        <v>37</v>
      </c>
      <c r="I115" s="27" t="s">
        <v>434</v>
      </c>
      <c r="J115" s="45">
        <v>2024.01</v>
      </c>
      <c r="K115" s="27">
        <v>2024.12</v>
      </c>
      <c r="L115" s="27" t="s">
        <v>437</v>
      </c>
      <c r="M115" s="44" t="s">
        <v>441</v>
      </c>
      <c r="N115" s="27">
        <v>20</v>
      </c>
      <c r="O115" s="27">
        <v>20</v>
      </c>
      <c r="P115" s="27">
        <v>0</v>
      </c>
      <c r="Q115" s="27">
        <v>2</v>
      </c>
      <c r="R115" s="27">
        <v>10</v>
      </c>
      <c r="S115" s="27">
        <v>28</v>
      </c>
      <c r="T115" s="27">
        <v>0</v>
      </c>
      <c r="U115" s="27">
        <v>1</v>
      </c>
      <c r="V115" s="27">
        <v>3</v>
      </c>
      <c r="W115" s="27" t="s">
        <v>442</v>
      </c>
      <c r="X115" s="27" t="s">
        <v>442</v>
      </c>
      <c r="Y115" s="29"/>
    </row>
    <row r="116" s="19" customFormat="1" ht="51" customHeight="1" spans="1:25">
      <c r="A116" s="27">
        <f>SUBTOTAL(3,$F$3:F116)-1</f>
        <v>111</v>
      </c>
      <c r="B116" s="27" t="s">
        <v>32</v>
      </c>
      <c r="C116" s="27" t="s">
        <v>57</v>
      </c>
      <c r="D116" s="27" t="s">
        <v>58</v>
      </c>
      <c r="E116" s="27" t="s">
        <v>434</v>
      </c>
      <c r="F116" s="30" t="s">
        <v>435</v>
      </c>
      <c r="G116" s="27" t="s">
        <v>443</v>
      </c>
      <c r="H116" s="27" t="s">
        <v>37</v>
      </c>
      <c r="I116" s="27" t="s">
        <v>434</v>
      </c>
      <c r="J116" s="45">
        <v>2024.01</v>
      </c>
      <c r="K116" s="27">
        <v>2024.12</v>
      </c>
      <c r="L116" s="27" t="s">
        <v>437</v>
      </c>
      <c r="M116" s="44" t="s">
        <v>444</v>
      </c>
      <c r="N116" s="27">
        <v>20</v>
      </c>
      <c r="O116" s="27">
        <v>20</v>
      </c>
      <c r="P116" s="27">
        <v>0</v>
      </c>
      <c r="Q116" s="27">
        <v>4</v>
      </c>
      <c r="R116" s="27">
        <v>15</v>
      </c>
      <c r="S116" s="27">
        <v>40</v>
      </c>
      <c r="T116" s="27">
        <v>0</v>
      </c>
      <c r="U116" s="27">
        <v>2</v>
      </c>
      <c r="V116" s="27">
        <v>5</v>
      </c>
      <c r="W116" s="27" t="s">
        <v>442</v>
      </c>
      <c r="X116" s="27" t="s">
        <v>442</v>
      </c>
      <c r="Y116" s="29"/>
    </row>
    <row r="117" s="19" customFormat="1" ht="48" spans="1:25">
      <c r="A117" s="27">
        <f>SUBTOTAL(3,$F$3:F117)-1</f>
        <v>112</v>
      </c>
      <c r="B117" s="27" t="s">
        <v>32</v>
      </c>
      <c r="C117" s="27" t="s">
        <v>81</v>
      </c>
      <c r="D117" s="27" t="s">
        <v>445</v>
      </c>
      <c r="E117" s="27" t="s">
        <v>434</v>
      </c>
      <c r="F117" s="27" t="s">
        <v>435</v>
      </c>
      <c r="G117" s="27" t="s">
        <v>446</v>
      </c>
      <c r="H117" s="27" t="s">
        <v>37</v>
      </c>
      <c r="I117" s="27" t="s">
        <v>434</v>
      </c>
      <c r="J117" s="27">
        <v>2023.08</v>
      </c>
      <c r="K117" s="27">
        <v>2023.12</v>
      </c>
      <c r="L117" s="27" t="s">
        <v>447</v>
      </c>
      <c r="M117" s="44" t="s">
        <v>448</v>
      </c>
      <c r="N117" s="27">
        <v>20</v>
      </c>
      <c r="O117" s="27">
        <v>20</v>
      </c>
      <c r="P117" s="27">
        <v>0</v>
      </c>
      <c r="Q117" s="27">
        <v>2</v>
      </c>
      <c r="R117" s="27">
        <v>20</v>
      </c>
      <c r="S117" s="27">
        <v>53</v>
      </c>
      <c r="T117" s="27">
        <v>1</v>
      </c>
      <c r="U117" s="27">
        <v>20</v>
      </c>
      <c r="V117" s="27">
        <v>53</v>
      </c>
      <c r="W117" s="27" t="s">
        <v>449</v>
      </c>
      <c r="X117" s="27" t="s">
        <v>449</v>
      </c>
      <c r="Y117" s="30"/>
    </row>
    <row r="118" s="20" customFormat="1" ht="51" customHeight="1" spans="1:25">
      <c r="A118" s="27">
        <f>SUBTOTAL(3,$F$3:F118)-1</f>
        <v>113</v>
      </c>
      <c r="B118" s="27" t="s">
        <v>32</v>
      </c>
      <c r="C118" s="27" t="s">
        <v>450</v>
      </c>
      <c r="D118" s="27" t="s">
        <v>451</v>
      </c>
      <c r="E118" s="27" t="s">
        <v>434</v>
      </c>
      <c r="F118" s="30" t="s">
        <v>435</v>
      </c>
      <c r="G118" s="27" t="s">
        <v>452</v>
      </c>
      <c r="H118" s="27" t="s">
        <v>37</v>
      </c>
      <c r="I118" s="27" t="s">
        <v>434</v>
      </c>
      <c r="J118" s="45">
        <v>2024.01</v>
      </c>
      <c r="K118" s="27">
        <v>2024.12</v>
      </c>
      <c r="L118" s="27" t="s">
        <v>453</v>
      </c>
      <c r="M118" s="44" t="s">
        <v>454</v>
      </c>
      <c r="N118" s="27">
        <v>300</v>
      </c>
      <c r="O118" s="27">
        <v>300</v>
      </c>
      <c r="P118" s="27">
        <v>0</v>
      </c>
      <c r="Q118" s="27">
        <v>27</v>
      </c>
      <c r="R118" s="27">
        <v>69</v>
      </c>
      <c r="S118" s="27">
        <v>136</v>
      </c>
      <c r="T118" s="27">
        <v>4</v>
      </c>
      <c r="U118" s="27">
        <v>6</v>
      </c>
      <c r="V118" s="27">
        <v>16</v>
      </c>
      <c r="W118" s="27" t="s">
        <v>455</v>
      </c>
      <c r="X118" s="27" t="s">
        <v>456</v>
      </c>
      <c r="Y118" s="29"/>
    </row>
    <row r="119" s="1" customFormat="1" ht="51" customHeight="1" spans="1:25">
      <c r="A119" s="27">
        <f>SUBTOTAL(3,$F$3:F119)-1</f>
        <v>114</v>
      </c>
      <c r="B119" s="27" t="s">
        <v>32</v>
      </c>
      <c r="C119" s="27" t="s">
        <v>81</v>
      </c>
      <c r="D119" s="27" t="s">
        <v>82</v>
      </c>
      <c r="E119" s="27" t="s">
        <v>434</v>
      </c>
      <c r="F119" s="27" t="s">
        <v>435</v>
      </c>
      <c r="G119" s="27" t="s">
        <v>457</v>
      </c>
      <c r="H119" s="27" t="s">
        <v>37</v>
      </c>
      <c r="I119" s="27" t="s">
        <v>434</v>
      </c>
      <c r="J119" s="45">
        <v>2024.01</v>
      </c>
      <c r="K119" s="27">
        <v>2024.12</v>
      </c>
      <c r="L119" s="27" t="s">
        <v>453</v>
      </c>
      <c r="M119" s="44" t="s">
        <v>458</v>
      </c>
      <c r="N119" s="29">
        <v>40</v>
      </c>
      <c r="O119" s="27">
        <v>40</v>
      </c>
      <c r="P119" s="29">
        <v>0</v>
      </c>
      <c r="Q119" s="29">
        <v>2</v>
      </c>
      <c r="R119" s="27">
        <v>12</v>
      </c>
      <c r="S119" s="27">
        <v>37</v>
      </c>
      <c r="T119" s="27">
        <v>0</v>
      </c>
      <c r="U119" s="27">
        <v>3</v>
      </c>
      <c r="V119" s="27">
        <v>7</v>
      </c>
      <c r="W119" s="27" t="s">
        <v>459</v>
      </c>
      <c r="X119" s="27" t="s">
        <v>460</v>
      </c>
      <c r="Y119" s="29"/>
    </row>
    <row r="120" s="21" customFormat="1" ht="83" customHeight="1" spans="1:25">
      <c r="A120" s="27">
        <f>SUBTOTAL(3,$F$3:F120)-1</f>
        <v>115</v>
      </c>
      <c r="B120" s="27" t="s">
        <v>32</v>
      </c>
      <c r="C120" s="27" t="s">
        <v>33</v>
      </c>
      <c r="D120" s="27" t="s">
        <v>34</v>
      </c>
      <c r="E120" s="27" t="s">
        <v>434</v>
      </c>
      <c r="F120" s="27" t="s">
        <v>461</v>
      </c>
      <c r="G120" s="27" t="s">
        <v>462</v>
      </c>
      <c r="H120" s="27" t="s">
        <v>37</v>
      </c>
      <c r="I120" s="27" t="s">
        <v>434</v>
      </c>
      <c r="J120" s="45">
        <v>2024.01</v>
      </c>
      <c r="K120" s="27">
        <v>2024.12</v>
      </c>
      <c r="L120" s="27" t="s">
        <v>453</v>
      </c>
      <c r="M120" s="44" t="s">
        <v>463</v>
      </c>
      <c r="N120" s="27">
        <v>70</v>
      </c>
      <c r="O120" s="27">
        <v>70</v>
      </c>
      <c r="P120" s="27">
        <v>0</v>
      </c>
      <c r="Q120" s="27">
        <v>4</v>
      </c>
      <c r="R120" s="27">
        <v>120</v>
      </c>
      <c r="S120" s="27">
        <v>240</v>
      </c>
      <c r="T120" s="27">
        <v>2</v>
      </c>
      <c r="U120" s="27">
        <v>25</v>
      </c>
      <c r="V120" s="27">
        <v>120</v>
      </c>
      <c r="W120" s="27" t="s">
        <v>464</v>
      </c>
      <c r="X120" s="27" t="s">
        <v>464</v>
      </c>
      <c r="Y120" s="29"/>
    </row>
    <row r="121" s="21" customFormat="1" ht="79" customHeight="1" spans="1:25">
      <c r="A121" s="27">
        <f>SUBTOTAL(3,$F$3:F121)-1</f>
        <v>116</v>
      </c>
      <c r="B121" s="29" t="s">
        <v>465</v>
      </c>
      <c r="C121" s="27" t="s">
        <v>466</v>
      </c>
      <c r="D121" s="29" t="s">
        <v>467</v>
      </c>
      <c r="E121" s="27" t="s">
        <v>434</v>
      </c>
      <c r="F121" s="27" t="s">
        <v>435</v>
      </c>
      <c r="G121" s="27" t="s">
        <v>468</v>
      </c>
      <c r="H121" s="29" t="s">
        <v>37</v>
      </c>
      <c r="I121" s="29" t="s">
        <v>434</v>
      </c>
      <c r="J121" s="45">
        <v>2024.01</v>
      </c>
      <c r="K121" s="27">
        <v>2024.12</v>
      </c>
      <c r="L121" s="27" t="s">
        <v>453</v>
      </c>
      <c r="M121" s="44" t="s">
        <v>469</v>
      </c>
      <c r="N121" s="29">
        <v>18</v>
      </c>
      <c r="O121" s="29">
        <v>18</v>
      </c>
      <c r="P121" s="29">
        <v>0</v>
      </c>
      <c r="Q121" s="29">
        <v>27</v>
      </c>
      <c r="R121" s="29">
        <v>61</v>
      </c>
      <c r="S121" s="29">
        <v>110</v>
      </c>
      <c r="T121" s="29">
        <v>4</v>
      </c>
      <c r="U121" s="29">
        <v>61</v>
      </c>
      <c r="V121" s="29">
        <v>110</v>
      </c>
      <c r="W121" s="27" t="s">
        <v>470</v>
      </c>
      <c r="X121" s="27" t="s">
        <v>471</v>
      </c>
      <c r="Y121" s="29"/>
    </row>
    <row r="122" s="21" customFormat="1" ht="51" customHeight="1" spans="1:25">
      <c r="A122" s="27">
        <f>SUBTOTAL(3,$F$3:F122)-1</f>
        <v>117</v>
      </c>
      <c r="B122" s="29" t="s">
        <v>465</v>
      </c>
      <c r="C122" s="27" t="s">
        <v>466</v>
      </c>
      <c r="D122" s="29" t="s">
        <v>472</v>
      </c>
      <c r="E122" s="27" t="s">
        <v>434</v>
      </c>
      <c r="F122" s="27" t="s">
        <v>435</v>
      </c>
      <c r="G122" s="27" t="s">
        <v>473</v>
      </c>
      <c r="H122" s="29" t="s">
        <v>37</v>
      </c>
      <c r="I122" s="29" t="s">
        <v>434</v>
      </c>
      <c r="J122" s="45">
        <v>2024.01</v>
      </c>
      <c r="K122" s="27">
        <v>2024.12</v>
      </c>
      <c r="L122" s="27" t="s">
        <v>453</v>
      </c>
      <c r="M122" s="44" t="s">
        <v>474</v>
      </c>
      <c r="N122" s="29">
        <v>33.5</v>
      </c>
      <c r="O122" s="29">
        <v>33.5</v>
      </c>
      <c r="P122" s="29">
        <v>0</v>
      </c>
      <c r="Q122" s="29">
        <v>27</v>
      </c>
      <c r="R122" s="29">
        <v>887</v>
      </c>
      <c r="S122" s="29">
        <v>1231</v>
      </c>
      <c r="T122" s="29">
        <v>4</v>
      </c>
      <c r="U122" s="29">
        <v>887</v>
      </c>
      <c r="V122" s="29">
        <v>1231</v>
      </c>
      <c r="W122" s="27" t="s">
        <v>475</v>
      </c>
      <c r="X122" s="27" t="s">
        <v>476</v>
      </c>
      <c r="Y122" s="29"/>
    </row>
    <row r="123" s="21" customFormat="1" ht="78" customHeight="1" spans="1:25">
      <c r="A123" s="27">
        <f>SUBTOTAL(3,$F$3:F123)-1</f>
        <v>118</v>
      </c>
      <c r="B123" s="27" t="s">
        <v>477</v>
      </c>
      <c r="C123" s="27" t="s">
        <v>478</v>
      </c>
      <c r="D123" s="27" t="s">
        <v>479</v>
      </c>
      <c r="E123" s="27" t="s">
        <v>434</v>
      </c>
      <c r="F123" s="27" t="s">
        <v>435</v>
      </c>
      <c r="G123" s="27" t="s">
        <v>480</v>
      </c>
      <c r="H123" s="27" t="s">
        <v>37</v>
      </c>
      <c r="I123" s="27" t="s">
        <v>481</v>
      </c>
      <c r="J123" s="45">
        <v>2024.01</v>
      </c>
      <c r="K123" s="27">
        <v>2024.12</v>
      </c>
      <c r="L123" s="27" t="s">
        <v>453</v>
      </c>
      <c r="M123" s="44" t="s">
        <v>482</v>
      </c>
      <c r="N123" s="27">
        <v>15.9</v>
      </c>
      <c r="O123" s="27">
        <v>15.9</v>
      </c>
      <c r="P123" s="27">
        <v>0</v>
      </c>
      <c r="Q123" s="27">
        <v>27</v>
      </c>
      <c r="R123" s="27">
        <v>106</v>
      </c>
      <c r="S123" s="27">
        <v>106</v>
      </c>
      <c r="T123" s="27">
        <v>4</v>
      </c>
      <c r="U123" s="27">
        <v>106</v>
      </c>
      <c r="V123" s="29">
        <v>106</v>
      </c>
      <c r="W123" s="27" t="s">
        <v>483</v>
      </c>
      <c r="X123" s="27" t="s">
        <v>484</v>
      </c>
      <c r="Y123" s="27"/>
    </row>
    <row r="124" s="21" customFormat="1" ht="77" customHeight="1" spans="1:25">
      <c r="A124" s="27">
        <f>SUBTOTAL(3,$F$3:F124)-1</f>
        <v>119</v>
      </c>
      <c r="B124" s="27" t="s">
        <v>477</v>
      </c>
      <c r="C124" s="27" t="s">
        <v>478</v>
      </c>
      <c r="D124" s="27" t="s">
        <v>479</v>
      </c>
      <c r="E124" s="27" t="s">
        <v>434</v>
      </c>
      <c r="F124" s="27" t="s">
        <v>435</v>
      </c>
      <c r="G124" s="27" t="s">
        <v>485</v>
      </c>
      <c r="H124" s="27" t="s">
        <v>37</v>
      </c>
      <c r="I124" s="27" t="s">
        <v>481</v>
      </c>
      <c r="J124" s="45">
        <v>2024.01</v>
      </c>
      <c r="K124" s="27">
        <v>2024.12</v>
      </c>
      <c r="L124" s="27" t="s">
        <v>453</v>
      </c>
      <c r="M124" s="44" t="s">
        <v>482</v>
      </c>
      <c r="N124" s="27">
        <v>17.25</v>
      </c>
      <c r="O124" s="27">
        <v>17.25</v>
      </c>
      <c r="P124" s="27">
        <v>0</v>
      </c>
      <c r="Q124" s="27">
        <v>27</v>
      </c>
      <c r="R124" s="27">
        <v>115</v>
      </c>
      <c r="S124" s="27">
        <v>115</v>
      </c>
      <c r="T124" s="27">
        <v>4</v>
      </c>
      <c r="U124" s="27">
        <v>115</v>
      </c>
      <c r="V124" s="29">
        <v>115</v>
      </c>
      <c r="W124" s="27" t="s">
        <v>483</v>
      </c>
      <c r="X124" s="27" t="s">
        <v>484</v>
      </c>
      <c r="Y124" s="27"/>
    </row>
    <row r="125" s="21" customFormat="1" ht="71" customHeight="1" spans="1:25">
      <c r="A125" s="27">
        <f>SUBTOTAL(3,$F$3:F125)-1</f>
        <v>120</v>
      </c>
      <c r="B125" s="27" t="s">
        <v>32</v>
      </c>
      <c r="C125" s="27" t="s">
        <v>450</v>
      </c>
      <c r="D125" s="27" t="s">
        <v>486</v>
      </c>
      <c r="E125" s="27" t="s">
        <v>434</v>
      </c>
      <c r="F125" s="27" t="s">
        <v>435</v>
      </c>
      <c r="G125" s="27" t="s">
        <v>487</v>
      </c>
      <c r="H125" s="27" t="s">
        <v>37</v>
      </c>
      <c r="I125" s="27" t="s">
        <v>481</v>
      </c>
      <c r="J125" s="45">
        <v>2024.01</v>
      </c>
      <c r="K125" s="27">
        <v>2024.12</v>
      </c>
      <c r="L125" s="27" t="s">
        <v>453</v>
      </c>
      <c r="M125" s="44" t="s">
        <v>488</v>
      </c>
      <c r="N125" s="27">
        <v>27</v>
      </c>
      <c r="O125" s="27">
        <v>27</v>
      </c>
      <c r="P125" s="27">
        <v>0</v>
      </c>
      <c r="Q125" s="27">
        <v>27</v>
      </c>
      <c r="R125" s="27">
        <v>124</v>
      </c>
      <c r="S125" s="27">
        <v>124</v>
      </c>
      <c r="T125" s="27">
        <v>4</v>
      </c>
      <c r="U125" s="27">
        <v>124</v>
      </c>
      <c r="V125" s="27">
        <v>124</v>
      </c>
      <c r="W125" s="27" t="s">
        <v>489</v>
      </c>
      <c r="X125" s="27" t="s">
        <v>490</v>
      </c>
      <c r="Y125" s="29"/>
    </row>
    <row r="126" s="21" customFormat="1" ht="86" customHeight="1" spans="1:25">
      <c r="A126" s="27">
        <f>SUBTOTAL(3,$F$3:F126)-1</f>
        <v>121</v>
      </c>
      <c r="B126" s="27" t="s">
        <v>465</v>
      </c>
      <c r="C126" s="27" t="s">
        <v>491</v>
      </c>
      <c r="D126" s="27" t="s">
        <v>492</v>
      </c>
      <c r="E126" s="27" t="s">
        <v>434</v>
      </c>
      <c r="F126" s="27" t="s">
        <v>435</v>
      </c>
      <c r="G126" s="27" t="s">
        <v>493</v>
      </c>
      <c r="H126" s="27" t="s">
        <v>37</v>
      </c>
      <c r="I126" s="27" t="s">
        <v>481</v>
      </c>
      <c r="J126" s="45">
        <v>2024.01</v>
      </c>
      <c r="K126" s="27">
        <v>2024.12</v>
      </c>
      <c r="L126" s="27" t="s">
        <v>453</v>
      </c>
      <c r="M126" s="44" t="s">
        <v>494</v>
      </c>
      <c r="N126" s="27">
        <v>10</v>
      </c>
      <c r="O126" s="27">
        <v>10</v>
      </c>
      <c r="P126" s="27">
        <v>0</v>
      </c>
      <c r="Q126" s="27">
        <v>9</v>
      </c>
      <c r="R126" s="27">
        <v>7</v>
      </c>
      <c r="S126" s="27">
        <v>20</v>
      </c>
      <c r="T126" s="27">
        <v>4</v>
      </c>
      <c r="U126" s="27">
        <v>5</v>
      </c>
      <c r="V126" s="27">
        <v>10</v>
      </c>
      <c r="W126" s="27" t="s">
        <v>495</v>
      </c>
      <c r="X126" s="27" t="s">
        <v>496</v>
      </c>
      <c r="Y126" s="29"/>
    </row>
    <row r="127" s="21" customFormat="1" ht="51" customHeight="1" spans="1:25">
      <c r="A127" s="27">
        <f>SUBTOTAL(3,$F$3:F127)-1</f>
        <v>122</v>
      </c>
      <c r="B127" s="27" t="s">
        <v>497</v>
      </c>
      <c r="C127" s="27" t="s">
        <v>497</v>
      </c>
      <c r="D127" s="27" t="s">
        <v>497</v>
      </c>
      <c r="E127" s="27" t="s">
        <v>434</v>
      </c>
      <c r="F127" s="27" t="s">
        <v>435</v>
      </c>
      <c r="G127" s="27" t="s">
        <v>498</v>
      </c>
      <c r="H127" s="27" t="s">
        <v>37</v>
      </c>
      <c r="I127" s="27" t="s">
        <v>481</v>
      </c>
      <c r="J127" s="45">
        <v>2024.01</v>
      </c>
      <c r="K127" s="27">
        <v>2024.12</v>
      </c>
      <c r="L127" s="27" t="s">
        <v>453</v>
      </c>
      <c r="M127" s="44" t="s">
        <v>499</v>
      </c>
      <c r="N127" s="27">
        <v>10</v>
      </c>
      <c r="O127" s="27">
        <v>10</v>
      </c>
      <c r="P127" s="27">
        <v>0</v>
      </c>
      <c r="Q127" s="27">
        <v>27</v>
      </c>
      <c r="R127" s="27">
        <v>126</v>
      </c>
      <c r="S127" s="27">
        <v>329</v>
      </c>
      <c r="T127" s="27">
        <v>4</v>
      </c>
      <c r="U127" s="27">
        <v>32</v>
      </c>
      <c r="V127" s="27">
        <v>56</v>
      </c>
      <c r="W127" s="27" t="s">
        <v>500</v>
      </c>
      <c r="X127" s="27" t="s">
        <v>500</v>
      </c>
      <c r="Y127" s="29"/>
    </row>
    <row r="128" s="21" customFormat="1" ht="57" customHeight="1" spans="1:25">
      <c r="A128" s="27">
        <f>SUBTOTAL(3,$F$3:F128)-1</f>
        <v>123</v>
      </c>
      <c r="B128" s="27" t="s">
        <v>48</v>
      </c>
      <c r="C128" s="27" t="s">
        <v>49</v>
      </c>
      <c r="D128" s="27" t="s">
        <v>501</v>
      </c>
      <c r="E128" s="27" t="s">
        <v>434</v>
      </c>
      <c r="F128" s="27" t="s">
        <v>435</v>
      </c>
      <c r="G128" s="27" t="s">
        <v>502</v>
      </c>
      <c r="H128" s="27" t="s">
        <v>37</v>
      </c>
      <c r="I128" s="27" t="s">
        <v>481</v>
      </c>
      <c r="J128" s="45">
        <v>2024.01</v>
      </c>
      <c r="K128" s="27">
        <v>2024.12</v>
      </c>
      <c r="L128" s="27" t="s">
        <v>453</v>
      </c>
      <c r="M128" s="44" t="s">
        <v>503</v>
      </c>
      <c r="N128" s="27">
        <v>100</v>
      </c>
      <c r="O128" s="27">
        <v>100</v>
      </c>
      <c r="P128" s="27">
        <v>0</v>
      </c>
      <c r="Q128" s="27">
        <v>27</v>
      </c>
      <c r="R128" s="27">
        <v>300</v>
      </c>
      <c r="S128" s="27">
        <v>923</v>
      </c>
      <c r="T128" s="27">
        <v>4</v>
      </c>
      <c r="U128" s="27">
        <v>86</v>
      </c>
      <c r="V128" s="27">
        <v>169</v>
      </c>
      <c r="W128" s="27" t="s">
        <v>504</v>
      </c>
      <c r="X128" s="27" t="s">
        <v>56</v>
      </c>
      <c r="Y128" s="29"/>
    </row>
    <row r="129" s="1" customFormat="1" ht="51" customHeight="1" spans="1:25">
      <c r="A129" s="27">
        <f>SUBTOTAL(3,$F$3:F129)-1</f>
        <v>124</v>
      </c>
      <c r="B129" s="27" t="s">
        <v>465</v>
      </c>
      <c r="C129" s="27" t="s">
        <v>505</v>
      </c>
      <c r="D129" s="27" t="s">
        <v>505</v>
      </c>
      <c r="E129" s="27" t="s">
        <v>434</v>
      </c>
      <c r="F129" s="27" t="s">
        <v>435</v>
      </c>
      <c r="G129" s="27" t="s">
        <v>506</v>
      </c>
      <c r="H129" s="27" t="s">
        <v>37</v>
      </c>
      <c r="I129" s="27" t="s">
        <v>434</v>
      </c>
      <c r="J129" s="45">
        <v>2024.01</v>
      </c>
      <c r="K129" s="27">
        <v>2024.12</v>
      </c>
      <c r="L129" s="27" t="s">
        <v>453</v>
      </c>
      <c r="M129" s="44" t="s">
        <v>507</v>
      </c>
      <c r="N129" s="27">
        <v>46</v>
      </c>
      <c r="O129" s="27">
        <v>46</v>
      </c>
      <c r="P129" s="27">
        <v>0</v>
      </c>
      <c r="Q129" s="27">
        <v>27</v>
      </c>
      <c r="R129" s="27">
        <v>55</v>
      </c>
      <c r="S129" s="27">
        <v>55</v>
      </c>
      <c r="T129" s="27">
        <v>4</v>
      </c>
      <c r="U129" s="27">
        <v>55</v>
      </c>
      <c r="V129" s="27">
        <v>55</v>
      </c>
      <c r="W129" s="27" t="s">
        <v>508</v>
      </c>
      <c r="X129" s="27" t="s">
        <v>509</v>
      </c>
      <c r="Y129" s="27"/>
    </row>
    <row r="130" s="1" customFormat="1" ht="56" customHeight="1" spans="1:25">
      <c r="A130" s="27">
        <f>SUBTOTAL(3,$F$3:F130)-1</f>
        <v>125</v>
      </c>
      <c r="B130" s="27" t="s">
        <v>32</v>
      </c>
      <c r="C130" s="27" t="s">
        <v>33</v>
      </c>
      <c r="D130" s="27" t="s">
        <v>34</v>
      </c>
      <c r="E130" s="27" t="s">
        <v>434</v>
      </c>
      <c r="F130" s="27" t="s">
        <v>435</v>
      </c>
      <c r="G130" s="27" t="s">
        <v>510</v>
      </c>
      <c r="H130" s="27" t="s">
        <v>37</v>
      </c>
      <c r="I130" s="27" t="s">
        <v>481</v>
      </c>
      <c r="J130" s="45">
        <v>2024.01</v>
      </c>
      <c r="K130" s="27">
        <v>2024.12</v>
      </c>
      <c r="L130" s="27" t="s">
        <v>453</v>
      </c>
      <c r="M130" s="44" t="s">
        <v>511</v>
      </c>
      <c r="N130" s="27">
        <v>50</v>
      </c>
      <c r="O130" s="27">
        <v>50</v>
      </c>
      <c r="P130" s="27">
        <v>0</v>
      </c>
      <c r="Q130" s="27">
        <v>27</v>
      </c>
      <c r="R130" s="27">
        <v>158</v>
      </c>
      <c r="S130" s="27">
        <v>352</v>
      </c>
      <c r="T130" s="27">
        <v>4</v>
      </c>
      <c r="U130" s="27">
        <v>82</v>
      </c>
      <c r="V130" s="27">
        <v>215</v>
      </c>
      <c r="W130" s="27" t="s">
        <v>512</v>
      </c>
      <c r="X130" s="27" t="s">
        <v>513</v>
      </c>
      <c r="Y130" s="29"/>
    </row>
    <row r="131" s="1" customFormat="1" ht="59" customHeight="1" spans="1:25">
      <c r="A131" s="27">
        <f>SUBTOTAL(3,$F$3:F131)-1</f>
        <v>126</v>
      </c>
      <c r="B131" s="27" t="s">
        <v>465</v>
      </c>
      <c r="C131" s="27" t="s">
        <v>466</v>
      </c>
      <c r="D131" s="27" t="s">
        <v>467</v>
      </c>
      <c r="E131" s="27" t="s">
        <v>434</v>
      </c>
      <c r="F131" s="27" t="s">
        <v>435</v>
      </c>
      <c r="G131" s="27" t="s">
        <v>514</v>
      </c>
      <c r="H131" s="27" t="s">
        <v>37</v>
      </c>
      <c r="I131" s="27" t="s">
        <v>481</v>
      </c>
      <c r="J131" s="45">
        <v>2024.01</v>
      </c>
      <c r="K131" s="27">
        <v>2024.12</v>
      </c>
      <c r="L131" s="27" t="s">
        <v>453</v>
      </c>
      <c r="M131" s="44" t="s">
        <v>515</v>
      </c>
      <c r="N131" s="27">
        <v>50</v>
      </c>
      <c r="O131" s="27">
        <v>50</v>
      </c>
      <c r="P131" s="27">
        <v>0</v>
      </c>
      <c r="Q131" s="27">
        <v>27</v>
      </c>
      <c r="R131" s="27">
        <v>125</v>
      </c>
      <c r="S131" s="27">
        <v>162</v>
      </c>
      <c r="T131" s="27">
        <v>4</v>
      </c>
      <c r="U131" s="27">
        <v>25</v>
      </c>
      <c r="V131" s="27">
        <v>28</v>
      </c>
      <c r="W131" s="27" t="s">
        <v>512</v>
      </c>
      <c r="X131" s="27" t="s">
        <v>516</v>
      </c>
      <c r="Y131" s="29"/>
    </row>
    <row r="132" s="10" customFormat="1" ht="82" customHeight="1" spans="1:25">
      <c r="A132" s="27">
        <f>SUBTOTAL(3,$F$3:F132)-1</f>
        <v>127</v>
      </c>
      <c r="B132" s="27" t="s">
        <v>32</v>
      </c>
      <c r="C132" s="27" t="s">
        <v>57</v>
      </c>
      <c r="D132" s="27" t="s">
        <v>517</v>
      </c>
      <c r="E132" s="27" t="s">
        <v>175</v>
      </c>
      <c r="F132" s="27" t="s">
        <v>306</v>
      </c>
      <c r="G132" s="27" t="s">
        <v>518</v>
      </c>
      <c r="H132" s="27" t="s">
        <v>37</v>
      </c>
      <c r="I132" s="27" t="s">
        <v>306</v>
      </c>
      <c r="J132" s="27">
        <v>2024.01</v>
      </c>
      <c r="K132" s="27">
        <v>2024.12</v>
      </c>
      <c r="L132" s="27" t="s">
        <v>453</v>
      </c>
      <c r="M132" s="44" t="s">
        <v>519</v>
      </c>
      <c r="N132" s="27">
        <v>420</v>
      </c>
      <c r="O132" s="27">
        <v>366</v>
      </c>
      <c r="P132" s="27">
        <v>54</v>
      </c>
      <c r="Q132" s="27">
        <v>13</v>
      </c>
      <c r="R132" s="27">
        <v>298</v>
      </c>
      <c r="S132" s="27">
        <v>563</v>
      </c>
      <c r="T132" s="27">
        <v>1</v>
      </c>
      <c r="U132" s="27">
        <v>211</v>
      </c>
      <c r="V132" s="27">
        <v>464</v>
      </c>
      <c r="W132" s="27" t="s">
        <v>520</v>
      </c>
      <c r="X132" s="27" t="s">
        <v>521</v>
      </c>
      <c r="Y132" s="27"/>
    </row>
    <row r="133" s="10" customFormat="1" ht="82" customHeight="1" spans="1:25">
      <c r="A133" s="27">
        <f>SUBTOTAL(3,$F$3:F133)-1</f>
        <v>128</v>
      </c>
      <c r="B133" s="27" t="s">
        <v>32</v>
      </c>
      <c r="C133" s="27" t="s">
        <v>57</v>
      </c>
      <c r="D133" s="27" t="s">
        <v>517</v>
      </c>
      <c r="E133" s="27" t="s">
        <v>35</v>
      </c>
      <c r="F133" s="27" t="s">
        <v>59</v>
      </c>
      <c r="G133" s="27" t="s">
        <v>522</v>
      </c>
      <c r="H133" s="27" t="s">
        <v>37</v>
      </c>
      <c r="I133" s="27" t="s">
        <v>59</v>
      </c>
      <c r="J133" s="27">
        <v>2024.01</v>
      </c>
      <c r="K133" s="27">
        <v>2024.12</v>
      </c>
      <c r="L133" s="27" t="s">
        <v>453</v>
      </c>
      <c r="M133" s="44" t="s">
        <v>523</v>
      </c>
      <c r="N133" s="27">
        <v>123.71</v>
      </c>
      <c r="O133" s="27">
        <v>100</v>
      </c>
      <c r="P133" s="27">
        <v>23.71</v>
      </c>
      <c r="Q133" s="27">
        <v>2</v>
      </c>
      <c r="R133" s="27">
        <v>30</v>
      </c>
      <c r="S133" s="27">
        <v>68</v>
      </c>
      <c r="T133" s="27">
        <v>0</v>
      </c>
      <c r="U133" s="27">
        <v>16</v>
      </c>
      <c r="V133" s="27">
        <v>30</v>
      </c>
      <c r="W133" s="27" t="s">
        <v>524</v>
      </c>
      <c r="X133" s="27" t="s">
        <v>521</v>
      </c>
      <c r="Y133" s="27"/>
    </row>
    <row r="134" s="10" customFormat="1" ht="82" customHeight="1" spans="1:25">
      <c r="A134" s="27">
        <f>SUBTOTAL(3,$F$3:F134)-1</f>
        <v>129</v>
      </c>
      <c r="B134" s="27" t="s">
        <v>32</v>
      </c>
      <c r="C134" s="27" t="s">
        <v>57</v>
      </c>
      <c r="D134" s="27" t="s">
        <v>517</v>
      </c>
      <c r="E134" s="27" t="s">
        <v>316</v>
      </c>
      <c r="F134" s="27" t="s">
        <v>355</v>
      </c>
      <c r="G134" s="27" t="s">
        <v>525</v>
      </c>
      <c r="H134" s="27" t="s">
        <v>37</v>
      </c>
      <c r="I134" s="27" t="s">
        <v>355</v>
      </c>
      <c r="J134" s="27">
        <v>2024.01</v>
      </c>
      <c r="K134" s="27">
        <v>2024.12</v>
      </c>
      <c r="L134" s="27" t="s">
        <v>453</v>
      </c>
      <c r="M134" s="44" t="s">
        <v>526</v>
      </c>
      <c r="N134" s="27">
        <v>130</v>
      </c>
      <c r="O134" s="27">
        <v>100</v>
      </c>
      <c r="P134" s="27">
        <v>30</v>
      </c>
      <c r="Q134" s="27">
        <v>4</v>
      </c>
      <c r="R134" s="27">
        <v>67</v>
      </c>
      <c r="S134" s="27">
        <v>123</v>
      </c>
      <c r="T134" s="27">
        <v>0</v>
      </c>
      <c r="U134" s="27">
        <v>47</v>
      </c>
      <c r="V134" s="27">
        <v>82</v>
      </c>
      <c r="W134" s="27" t="s">
        <v>527</v>
      </c>
      <c r="X134" s="27" t="s">
        <v>521</v>
      </c>
      <c r="Y134" s="27"/>
    </row>
    <row r="135" s="10" customFormat="1" ht="82" customHeight="1" spans="1:25">
      <c r="A135" s="27">
        <f>SUBTOTAL(3,$F$3:F135)-1</f>
        <v>130</v>
      </c>
      <c r="B135" s="27" t="s">
        <v>32</v>
      </c>
      <c r="C135" s="27" t="s">
        <v>57</v>
      </c>
      <c r="D135" s="27" t="s">
        <v>517</v>
      </c>
      <c r="E135" s="27" t="s">
        <v>316</v>
      </c>
      <c r="F135" s="27" t="s">
        <v>413</v>
      </c>
      <c r="G135" s="27" t="s">
        <v>528</v>
      </c>
      <c r="H135" s="27" t="s">
        <v>37</v>
      </c>
      <c r="I135" s="27" t="s">
        <v>413</v>
      </c>
      <c r="J135" s="27">
        <v>2024.01</v>
      </c>
      <c r="K135" s="27">
        <v>2024.12</v>
      </c>
      <c r="L135" s="27" t="s">
        <v>453</v>
      </c>
      <c r="M135" s="44" t="s">
        <v>529</v>
      </c>
      <c r="N135" s="27">
        <v>85.5</v>
      </c>
      <c r="O135" s="27">
        <v>64</v>
      </c>
      <c r="P135" s="27">
        <v>21.5</v>
      </c>
      <c r="Q135" s="27">
        <v>2</v>
      </c>
      <c r="R135" s="27">
        <v>21</v>
      </c>
      <c r="S135" s="27">
        <v>39</v>
      </c>
      <c r="T135" s="27">
        <v>1</v>
      </c>
      <c r="U135" s="27">
        <v>6</v>
      </c>
      <c r="V135" s="27">
        <v>15</v>
      </c>
      <c r="W135" s="27" t="s">
        <v>530</v>
      </c>
      <c r="X135" s="27" t="s">
        <v>521</v>
      </c>
      <c r="Y135" s="27"/>
    </row>
    <row r="136" s="10" customFormat="1" ht="60" spans="1:25">
      <c r="A136" s="27">
        <f>SUBTOTAL(3,$F$3:F136)-1</f>
        <v>131</v>
      </c>
      <c r="B136" s="27" t="s">
        <v>32</v>
      </c>
      <c r="C136" s="27" t="s">
        <v>57</v>
      </c>
      <c r="D136" s="27" t="s">
        <v>517</v>
      </c>
      <c r="E136" s="27" t="s">
        <v>175</v>
      </c>
      <c r="F136" s="27" t="s">
        <v>238</v>
      </c>
      <c r="G136" s="27" t="s">
        <v>531</v>
      </c>
      <c r="H136" s="27" t="s">
        <v>37</v>
      </c>
      <c r="I136" s="27" t="s">
        <v>238</v>
      </c>
      <c r="J136" s="27">
        <v>2024.01</v>
      </c>
      <c r="K136" s="27">
        <v>2024.12</v>
      </c>
      <c r="L136" s="27" t="s">
        <v>453</v>
      </c>
      <c r="M136" s="44" t="s">
        <v>532</v>
      </c>
      <c r="N136" s="27">
        <v>1490</v>
      </c>
      <c r="O136" s="27">
        <v>270</v>
      </c>
      <c r="P136" s="27">
        <v>1220</v>
      </c>
      <c r="Q136" s="27">
        <v>2</v>
      </c>
      <c r="R136" s="27">
        <v>16</v>
      </c>
      <c r="S136" s="27">
        <v>29</v>
      </c>
      <c r="T136" s="27">
        <v>1</v>
      </c>
      <c r="U136" s="27">
        <v>5</v>
      </c>
      <c r="V136" s="27">
        <v>12</v>
      </c>
      <c r="W136" s="27" t="s">
        <v>533</v>
      </c>
      <c r="X136" s="27" t="s">
        <v>521</v>
      </c>
      <c r="Y136" s="27"/>
    </row>
    <row r="137" s="10" customFormat="1" ht="72" spans="1:25">
      <c r="A137" s="27">
        <f>SUBTOTAL(3,$F$3:F137)-1</f>
        <v>132</v>
      </c>
      <c r="B137" s="27" t="s">
        <v>32</v>
      </c>
      <c r="C137" s="27" t="s">
        <v>57</v>
      </c>
      <c r="D137" s="27" t="s">
        <v>517</v>
      </c>
      <c r="E137" s="27" t="s">
        <v>175</v>
      </c>
      <c r="F137" s="27" t="s">
        <v>288</v>
      </c>
      <c r="G137" s="27" t="s">
        <v>534</v>
      </c>
      <c r="H137" s="27" t="s">
        <v>37</v>
      </c>
      <c r="I137" s="27" t="s">
        <v>288</v>
      </c>
      <c r="J137" s="27">
        <v>2024.01</v>
      </c>
      <c r="K137" s="27">
        <v>2024.12</v>
      </c>
      <c r="L137" s="27" t="s">
        <v>453</v>
      </c>
      <c r="M137" s="44" t="s">
        <v>535</v>
      </c>
      <c r="N137" s="27">
        <v>162</v>
      </c>
      <c r="O137" s="27">
        <v>100</v>
      </c>
      <c r="P137" s="27">
        <v>62</v>
      </c>
      <c r="Q137" s="27">
        <v>2</v>
      </c>
      <c r="R137" s="27">
        <v>45</v>
      </c>
      <c r="S137" s="27">
        <v>86</v>
      </c>
      <c r="T137" s="27">
        <v>0</v>
      </c>
      <c r="U137" s="27">
        <v>26</v>
      </c>
      <c r="V137" s="27">
        <v>41</v>
      </c>
      <c r="W137" s="27" t="s">
        <v>536</v>
      </c>
      <c r="X137" s="27" t="s">
        <v>521</v>
      </c>
      <c r="Y137" s="27"/>
    </row>
    <row r="138" s="1" customFormat="1" ht="36" spans="1:25">
      <c r="A138" s="27">
        <f>SUBTOTAL(3,$F$3:F138)-1</f>
        <v>133</v>
      </c>
      <c r="B138" s="27" t="s">
        <v>32</v>
      </c>
      <c r="C138" s="27" t="s">
        <v>81</v>
      </c>
      <c r="D138" s="27" t="s">
        <v>537</v>
      </c>
      <c r="E138" s="27" t="s">
        <v>434</v>
      </c>
      <c r="F138" s="59" t="s">
        <v>435</v>
      </c>
      <c r="G138" s="27" t="s">
        <v>538</v>
      </c>
      <c r="H138" s="27" t="s">
        <v>37</v>
      </c>
      <c r="I138" s="27" t="s">
        <v>434</v>
      </c>
      <c r="J138" s="60">
        <v>2024.01</v>
      </c>
      <c r="K138" s="59">
        <v>2024.12</v>
      </c>
      <c r="L138" s="27" t="s">
        <v>453</v>
      </c>
      <c r="M138" s="44" t="s">
        <v>539</v>
      </c>
      <c r="N138" s="29">
        <v>400</v>
      </c>
      <c r="O138" s="27">
        <v>400</v>
      </c>
      <c r="P138" s="29">
        <v>0</v>
      </c>
      <c r="Q138" s="29">
        <v>4</v>
      </c>
      <c r="R138" s="27">
        <v>15</v>
      </c>
      <c r="S138" s="27">
        <v>29</v>
      </c>
      <c r="T138" s="27">
        <v>0</v>
      </c>
      <c r="U138" s="27">
        <v>3</v>
      </c>
      <c r="V138" s="27">
        <v>8</v>
      </c>
      <c r="W138" s="27" t="s">
        <v>540</v>
      </c>
      <c r="X138" s="27" t="s">
        <v>541</v>
      </c>
      <c r="Y138" s="27"/>
    </row>
    <row r="139" s="10" customFormat="1" ht="84" spans="1:25">
      <c r="A139" s="27">
        <v>134</v>
      </c>
      <c r="B139" s="27" t="s">
        <v>32</v>
      </c>
      <c r="C139" s="59" t="s">
        <v>33</v>
      </c>
      <c r="D139" s="59" t="s">
        <v>34</v>
      </c>
      <c r="E139" s="59" t="s">
        <v>35</v>
      </c>
      <c r="F139" s="59" t="s">
        <v>83</v>
      </c>
      <c r="G139" s="59" t="s">
        <v>542</v>
      </c>
      <c r="H139" s="59" t="s">
        <v>37</v>
      </c>
      <c r="I139" s="59" t="s">
        <v>543</v>
      </c>
      <c r="J139" s="59">
        <v>2024.05</v>
      </c>
      <c r="K139" s="59">
        <v>2024.12</v>
      </c>
      <c r="L139" s="59" t="s">
        <v>453</v>
      </c>
      <c r="M139" s="61" t="s">
        <v>544</v>
      </c>
      <c r="N139" s="59">
        <v>25</v>
      </c>
      <c r="O139" s="59">
        <v>25</v>
      </c>
      <c r="P139" s="59">
        <v>0</v>
      </c>
      <c r="Q139" s="59">
        <v>27</v>
      </c>
      <c r="R139" s="59">
        <v>158</v>
      </c>
      <c r="S139" s="59">
        <v>352</v>
      </c>
      <c r="T139" s="59">
        <v>4</v>
      </c>
      <c r="U139" s="59">
        <v>82</v>
      </c>
      <c r="V139" s="59">
        <v>215</v>
      </c>
      <c r="W139" s="59" t="s">
        <v>545</v>
      </c>
      <c r="X139" s="59" t="s">
        <v>546</v>
      </c>
      <c r="Y139" s="59"/>
    </row>
    <row r="140" s="10" customFormat="1" ht="84" spans="1:25">
      <c r="A140" s="27">
        <v>135</v>
      </c>
      <c r="B140" s="27" t="s">
        <v>32</v>
      </c>
      <c r="C140" s="59" t="s">
        <v>33</v>
      </c>
      <c r="D140" s="59" t="s">
        <v>34</v>
      </c>
      <c r="E140" s="59" t="s">
        <v>175</v>
      </c>
      <c r="F140" s="59" t="s">
        <v>547</v>
      </c>
      <c r="G140" s="59" t="s">
        <v>548</v>
      </c>
      <c r="H140" s="59" t="s">
        <v>37</v>
      </c>
      <c r="I140" s="59" t="s">
        <v>549</v>
      </c>
      <c r="J140" s="59">
        <v>2024.05</v>
      </c>
      <c r="K140" s="59">
        <v>2024.12</v>
      </c>
      <c r="L140" s="59" t="s">
        <v>453</v>
      </c>
      <c r="M140" s="61" t="s">
        <v>544</v>
      </c>
      <c r="N140" s="59">
        <v>25</v>
      </c>
      <c r="O140" s="59">
        <v>25</v>
      </c>
      <c r="P140" s="59">
        <v>0</v>
      </c>
      <c r="Q140" s="59">
        <v>27</v>
      </c>
      <c r="R140" s="59">
        <v>158</v>
      </c>
      <c r="S140" s="59">
        <v>352</v>
      </c>
      <c r="T140" s="59">
        <v>4</v>
      </c>
      <c r="U140" s="59">
        <v>82</v>
      </c>
      <c r="V140" s="59">
        <v>215</v>
      </c>
      <c r="W140" s="59" t="s">
        <v>545</v>
      </c>
      <c r="X140" s="59" t="s">
        <v>546</v>
      </c>
      <c r="Y140" s="59"/>
    </row>
    <row r="141" s="10" customFormat="1" ht="192" spans="1:25">
      <c r="A141" s="27">
        <v>136</v>
      </c>
      <c r="B141" s="59" t="s">
        <v>550</v>
      </c>
      <c r="C141" s="59" t="s">
        <v>71</v>
      </c>
      <c r="D141" s="59" t="s">
        <v>72</v>
      </c>
      <c r="E141" s="59" t="s">
        <v>316</v>
      </c>
      <c r="F141" s="59" t="s">
        <v>413</v>
      </c>
      <c r="G141" s="59" t="s">
        <v>551</v>
      </c>
      <c r="H141" s="59" t="s">
        <v>552</v>
      </c>
      <c r="I141" s="59" t="s">
        <v>413</v>
      </c>
      <c r="J141" s="59">
        <v>2024.8</v>
      </c>
      <c r="K141" s="59">
        <v>2025.2</v>
      </c>
      <c r="L141" s="59" t="s">
        <v>453</v>
      </c>
      <c r="M141" s="62" t="s">
        <v>553</v>
      </c>
      <c r="N141" s="59">
        <v>309.8</v>
      </c>
      <c r="O141" s="59">
        <v>200</v>
      </c>
      <c r="P141" s="59">
        <v>109.8</v>
      </c>
      <c r="Q141" s="59">
        <v>1</v>
      </c>
      <c r="R141" s="59">
        <v>656</v>
      </c>
      <c r="S141" s="59">
        <v>1426</v>
      </c>
      <c r="T141" s="59">
        <v>1</v>
      </c>
      <c r="U141" s="59">
        <v>70</v>
      </c>
      <c r="V141" s="59">
        <v>207</v>
      </c>
      <c r="W141" s="63" t="s">
        <v>554</v>
      </c>
      <c r="X141" s="59" t="s">
        <v>555</v>
      </c>
      <c r="Y141" s="59"/>
    </row>
    <row r="142" s="1" customFormat="1" ht="36" spans="1:25">
      <c r="A142" s="27">
        <v>137</v>
      </c>
      <c r="B142" s="27" t="s">
        <v>32</v>
      </c>
      <c r="C142" s="59" t="s">
        <v>33</v>
      </c>
      <c r="D142" s="59" t="s">
        <v>34</v>
      </c>
      <c r="E142" s="59" t="s">
        <v>434</v>
      </c>
      <c r="F142" s="59" t="s">
        <v>435</v>
      </c>
      <c r="G142" s="59" t="s">
        <v>556</v>
      </c>
      <c r="H142" s="59" t="s">
        <v>37</v>
      </c>
      <c r="I142" s="59" t="s">
        <v>481</v>
      </c>
      <c r="J142" s="59">
        <v>2024.01</v>
      </c>
      <c r="K142" s="59">
        <v>2024.12</v>
      </c>
      <c r="L142" s="59" t="s">
        <v>453</v>
      </c>
      <c r="M142" s="61" t="s">
        <v>557</v>
      </c>
      <c r="N142" s="59">
        <v>50</v>
      </c>
      <c r="O142" s="59">
        <v>50</v>
      </c>
      <c r="P142" s="59">
        <v>0</v>
      </c>
      <c r="Q142" s="59">
        <v>27</v>
      </c>
      <c r="R142" s="59">
        <v>158</v>
      </c>
      <c r="S142" s="59">
        <v>352</v>
      </c>
      <c r="T142" s="59">
        <v>4</v>
      </c>
      <c r="U142" s="59">
        <v>82</v>
      </c>
      <c r="V142" s="59">
        <v>215</v>
      </c>
      <c r="W142" s="59" t="s">
        <v>558</v>
      </c>
      <c r="X142" s="59" t="s">
        <v>558</v>
      </c>
      <c r="Y142" s="59"/>
    </row>
    <row r="143" spans="14:22">
      <c r="N143">
        <f>SUM(N6:N142)</f>
        <v>8151.17</v>
      </c>
      <c r="O143">
        <f t="shared" ref="O143:V143" si="0">SUM(O6:O142)</f>
        <v>5456.45</v>
      </c>
      <c r="P143">
        <f t="shared" si="0"/>
        <v>2694.72</v>
      </c>
      <c r="Q143">
        <f t="shared" si="0"/>
        <v>577</v>
      </c>
      <c r="R143">
        <f t="shared" si="0"/>
        <v>21007</v>
      </c>
      <c r="S143">
        <f t="shared" si="0"/>
        <v>66363</v>
      </c>
      <c r="T143">
        <f t="shared" si="0"/>
        <v>99</v>
      </c>
      <c r="U143">
        <f t="shared" si="0"/>
        <v>4646</v>
      </c>
      <c r="V143">
        <f t="shared" si="0"/>
        <v>10839</v>
      </c>
    </row>
  </sheetData>
  <autoFilter xmlns:etc="http://www.wps.cn/officeDocument/2017/etCustomData" ref="A5:Y143" etc:filterBottomFollowUsedRange="0">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2:G5">
    <cfRule type="duplicateValues" dxfId="0" priority="8"/>
  </conditionalFormatting>
  <conditionalFormatting sqref="G6:G142">
    <cfRule type="duplicateValues" dxfId="0" priority="4"/>
    <cfRule type="duplicateValues" dxfId="0" priority="3"/>
    <cfRule type="duplicateValues" dxfId="0" priority="2"/>
    <cfRule type="duplicateValues" dxfId="0" priority="1"/>
  </conditionalFormatting>
  <conditionalFormatting sqref="G1 G143:G1048576">
    <cfRule type="duplicateValues" dxfId="0" priority="9"/>
  </conditionalFormatting>
  <conditionalFormatting sqref="N1:N5 N143:N1048576">
    <cfRule type="duplicateValues" dxfId="0" priority="5"/>
  </conditionalFormatting>
  <printOptions horizontalCentered="1"/>
  <pageMargins left="0" right="0.196527777777778" top="0.944444444444444" bottom="0.314583333333333" header="0" footer="0"/>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2024项目（最终确定版）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辞</cp:lastModifiedBy>
  <dcterms:created xsi:type="dcterms:W3CDTF">2024-09-05T01:32:00Z</dcterms:created>
  <dcterms:modified xsi:type="dcterms:W3CDTF">2024-09-12T02:06:36Z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D0F60AB6B0B54E9CBD8121AA2E54B502_11</vt:lpwstr>
  </property>
  <property fmtid="{D5CDD505-2E9C-101B-9397-08002B2CF9AE}" pid="3" name="KSOProductBuildVer">
    <vt:lpwstr>2052-12.1.0.17827</vt:lpwstr>
  </property>
</Properties>
</file>