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项目分类汇总表（最终确定版） (3)" sheetId="2" r:id="rId1"/>
  </sheets>
  <definedNames>
    <definedName name="_xlnm.Print_Titles" localSheetId="0">'2025项目分类汇总表（最终确定版） (3)'!$1:$4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<sst xmlns="http://schemas.openxmlformats.org/spreadsheetml/2006/main" count="48" uniqueCount="47">
  <si>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r>
      <rPr>
        <sz val="16"/>
        <color theme="1"/>
        <rFont val="方正小标宋简体"/>
        <charset val="134"/>
      </rPr>
      <t>屈原管理区2025年度巩固拓展脱贫攻坚成果和乡村振兴项目库</t>
    </r>
    <r>
      <rPr>
        <sz val="16"/>
        <color rgb="FFFF0000"/>
        <rFont val="方正小标宋简体"/>
        <charset val="134"/>
      </rPr>
      <t>入库项目分类汇总表</t>
    </r>
  </si>
  <si>
    <t>序号</t>
  </si>
  <si>
    <t>项目类型</t>
  </si>
  <si>
    <t>项目个数</t>
  </si>
  <si>
    <t>资金规模和筹资方式</t>
  </si>
  <si>
    <t>受益对象</t>
  </si>
  <si>
    <t>备注</t>
  </si>
  <si>
    <t>项目预算
总投资</t>
  </si>
  <si>
    <t>其中</t>
  </si>
  <si>
    <t>受益村（个）</t>
  </si>
  <si>
    <t>受益户数（户）</t>
  </si>
  <si>
    <t>受益人口数（人）</t>
  </si>
  <si>
    <t>财政资金</t>
  </si>
  <si>
    <t>其他资金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</si>
  <si>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</si>
  <si>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</si>
  <si>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</si>
  <si>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>总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</si>
  <si>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</si>
  <si>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生产项目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</si>
  <si>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加工流通项目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</si>
  <si>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配套设施项目</t>
    </r>
  </si>
  <si>
    <r>
      <rPr>
        <sz val="10.5"/>
        <rFont val="Times New Roman"/>
        <charset val="134"/>
      </rPr>
      <t>4.</t>
    </r>
    <r>
      <rPr>
        <sz val="10.5"/>
        <rFont val="仿宋_GB2312"/>
        <charset val="134"/>
      </rPr>
      <t>产业服务支撑项目</t>
    </r>
  </si>
  <si>
    <r>
      <rPr>
        <sz val="10.5"/>
        <rFont val="Times New Roman"/>
        <charset val="134"/>
      </rPr>
      <t>5.</t>
    </r>
    <r>
      <rPr>
        <sz val="10.5"/>
        <rFont val="仿宋_GB2312"/>
        <charset val="134"/>
      </rPr>
      <t>金融保险配套项目</t>
    </r>
  </si>
  <si>
    <t>二、就业项目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</si>
  <si>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务工补助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</si>
  <si>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就业培训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</si>
  <si>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创业</t>
    </r>
  </si>
  <si>
    <r>
      <rPr>
        <sz val="10.5"/>
        <rFont val="Times New Roman"/>
        <charset val="134"/>
      </rPr>
      <t>4.</t>
    </r>
    <r>
      <rPr>
        <sz val="10.5"/>
        <rFont val="仿宋_GB2312"/>
        <charset val="134"/>
      </rPr>
      <t>乡村工匠</t>
    </r>
  </si>
  <si>
    <r>
      <rPr>
        <sz val="10.5"/>
        <rFont val="Times New Roman"/>
        <charset val="134"/>
      </rPr>
      <t>5.</t>
    </r>
    <r>
      <rPr>
        <sz val="10.5"/>
        <rFont val="仿宋_GB2312"/>
        <charset val="134"/>
      </rPr>
      <t>公益性岗位</t>
    </r>
  </si>
  <si>
    <t>三、乡村建设行动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</si>
  <si>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农村基础设施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</si>
  <si>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人居环境整治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</si>
  <si>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农村公共服务</t>
    </r>
  </si>
  <si>
    <t>四、易地搬迁后扶</t>
  </si>
  <si>
    <t>五、巩固三保障成果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</si>
  <si>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住房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</si>
  <si>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教育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</si>
  <si>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健康</t>
    </r>
  </si>
  <si>
    <r>
      <rPr>
        <sz val="10.5"/>
        <rFont val="Times New Roman"/>
        <charset val="134"/>
      </rPr>
      <t>4.</t>
    </r>
    <r>
      <rPr>
        <sz val="10.5"/>
        <rFont val="仿宋_GB2312"/>
        <charset val="134"/>
      </rPr>
      <t>综合保障</t>
    </r>
  </si>
  <si>
    <t>六、乡村治理和精神文明建设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</si>
  <si>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乡村治理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</si>
  <si>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农村精神文明建设</t>
    </r>
  </si>
  <si>
    <t>七、项目管理费</t>
  </si>
  <si>
    <t>八、其他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</si>
  <si>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少数民族特色村寨建设项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</si>
  <si>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困难群众饮用低氟茶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</si>
</sst>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6"/>
      <color theme="1"/>
      <name val="方正小标宋简体"/>
      <charset val="134"/>
    </font>
    <font>
      <b/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sz val="10.5"/>
      <name val="Times New Roman"/>
      <charset val="134"/>
    </font>
    <font>
      <b/>
      <sz val="10.5"/>
      <name val="仿宋_GB2312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仿宋_GB2312"/>
      <charset val="134"/>
    </font>
    <font>
      <b/>
      <sz val="10.5"/>
      <color theme="1"/>
      <name val="Times New Roman"/>
      <charset val="134"/>
    </font>
    <font>
      <sz val="16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E11" sqref="E11"/>
    </sheetView>
  </sheetViews>
  <sheetFormatPr defaultColWidth="9" defaultRowHeight="14.25"/>
  <cols>
    <col min="2" max="2" width="18" customWidth="1"/>
    <col min="4" max="4" width="11.25" customWidth="1"/>
    <col min="5" max="6" width="10.875" customWidth="1"/>
    <col min="13" max="13" width="4.7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customHeight="1" spans="1:13">
      <c r="A2" s="3" t="s">
        <v>1</v>
      </c>
      <c r="B2" s="3" t="s">
        <v>2</v>
      </c>
      <c r="C2" s="4" t="s">
        <v>3</v>
      </c>
      <c r="D2" s="3" t="s">
        <v>4</v>
      </c>
      <c r="E2" s="3"/>
      <c r="F2" s="3"/>
      <c r="G2" s="3" t="s">
        <v>5</v>
      </c>
      <c r="H2" s="3"/>
      <c r="I2" s="3"/>
      <c r="J2" s="3"/>
      <c r="K2" s="3"/>
      <c r="L2" s="3"/>
      <c r="M2" s="3" t="s">
        <v>6</v>
      </c>
    </row>
    <row r="3" ht="21" customHeight="1" spans="1:13">
      <c r="A3" s="3"/>
      <c r="B3" s="3"/>
      <c r="C3" s="4"/>
      <c r="D3" s="4" t="s">
        <v>7</v>
      </c>
      <c r="E3" s="3" t="s">
        <v>8</v>
      </c>
      <c r="F3" s="3"/>
      <c r="G3" s="4" t="s">
        <v>9</v>
      </c>
      <c r="H3" s="4" t="s">
        <v>10</v>
      </c>
      <c r="I3" s="4" t="s">
        <v>11</v>
      </c>
      <c r="J3" s="3" t="s">
        <v>8</v>
      </c>
      <c r="K3" s="3"/>
      <c r="L3" s="3"/>
      <c r="M3" s="3"/>
    </row>
    <row r="4" ht="76.5" spans="1:13">
      <c r="A4" s="3"/>
      <c r="B4" s="3"/>
      <c r="C4" s="4"/>
      <c r="D4" s="3"/>
      <c r="E4" s="4" t="s">
        <v>12</v>
      </c>
      <c r="F4" s="4" t="s">
        <v>13</v>
      </c>
      <c r="G4" s="4"/>
      <c r="H4" s="4"/>
      <c r="I4" s="4"/>
      <c r="J4" s="4" t="s">
        <v>14</v>
      </c>
      <c r="K4" s="4" t="s">
        <v>15</v>
      </c>
      <c r="L4" s="4" t="s">
        <v>16</v>
      </c>
      <c r="M4" s="3"/>
    </row>
    <row r="5" s="1" customFormat="1" ht="15" spans="1:13">
      <c r="A5" s="5">
        <v>1</v>
      </c>
      <c r="B5" s="4" t="s">
        <v>17</v>
      </c>
      <c r="C5" s="6">
        <f t="shared" ref="C5:L5" si="0">C6+C12+C18+C23+C31</f>
        <v>158</v>
      </c>
      <c r="D5" s="6">
        <f t="shared" si="0"/>
        <v>7721.2</v>
      </c>
      <c r="E5" s="6">
        <f t="shared" si="0"/>
        <v>5860.6</v>
      </c>
      <c r="F5" s="6">
        <f t="shared" si="0"/>
        <v>1860.6</v>
      </c>
      <c r="G5" s="6">
        <v>571</v>
      </c>
      <c r="H5" s="6">
        <f t="shared" si="0"/>
        <v>29215</v>
      </c>
      <c r="I5" s="6">
        <f t="shared" si="0"/>
        <v>104902</v>
      </c>
      <c r="J5" s="6">
        <f t="shared" si="0"/>
        <v>144</v>
      </c>
      <c r="K5" s="6">
        <f t="shared" si="0"/>
        <v>4990</v>
      </c>
      <c r="L5" s="6">
        <f t="shared" si="0"/>
        <v>12420</v>
      </c>
      <c r="M5" s="5"/>
    </row>
    <row r="6" s="1" customFormat="1" ht="15" spans="1:13">
      <c r="A6" s="7">
        <v>2</v>
      </c>
      <c r="B6" s="8" t="s">
        <v>18</v>
      </c>
      <c r="C6" s="9">
        <f t="shared" ref="C6:L6" si="1">C7+C8+C9+C10+C11</f>
        <v>96</v>
      </c>
      <c r="D6" s="9">
        <f t="shared" si="1"/>
        <v>5827.08</v>
      </c>
      <c r="E6" s="9">
        <f t="shared" si="1"/>
        <v>4086.08</v>
      </c>
      <c r="F6" s="9">
        <f t="shared" si="1"/>
        <v>1741</v>
      </c>
      <c r="G6" s="9">
        <f t="shared" si="1"/>
        <v>291</v>
      </c>
      <c r="H6" s="9">
        <f t="shared" si="1"/>
        <v>20968</v>
      </c>
      <c r="I6" s="9">
        <f t="shared" si="1"/>
        <v>79769</v>
      </c>
      <c r="J6" s="9">
        <f t="shared" si="1"/>
        <v>105</v>
      </c>
      <c r="K6" s="9">
        <f t="shared" si="1"/>
        <v>2888</v>
      </c>
      <c r="L6" s="9">
        <f t="shared" si="1"/>
        <v>8241</v>
      </c>
      <c r="M6" s="7"/>
    </row>
    <row r="7" ht="21" customHeight="1" spans="1:13">
      <c r="A7" s="7">
        <v>3</v>
      </c>
      <c r="B7" s="10" t="s">
        <v>19</v>
      </c>
      <c r="C7" s="9">
        <v>28</v>
      </c>
      <c r="D7" s="9">
        <v>1196.1</v>
      </c>
      <c r="E7" s="9">
        <v>1169.6</v>
      </c>
      <c r="F7" s="9">
        <v>26.5</v>
      </c>
      <c r="G7" s="9">
        <v>147</v>
      </c>
      <c r="H7" s="9">
        <v>3473</v>
      </c>
      <c r="I7" s="9">
        <v>10195</v>
      </c>
      <c r="J7" s="9">
        <v>47</v>
      </c>
      <c r="K7" s="9">
        <v>651</v>
      </c>
      <c r="L7" s="9">
        <v>1829</v>
      </c>
      <c r="M7" s="7"/>
    </row>
    <row r="8" ht="21" customHeight="1" spans="1:13">
      <c r="A8" s="7">
        <v>4</v>
      </c>
      <c r="B8" s="10" t="s">
        <v>20</v>
      </c>
      <c r="C8" s="9">
        <v>5</v>
      </c>
      <c r="D8" s="9">
        <v>635</v>
      </c>
      <c r="E8" s="9">
        <v>635</v>
      </c>
      <c r="F8" s="9">
        <v>0</v>
      </c>
      <c r="G8" s="9">
        <v>10</v>
      </c>
      <c r="H8" s="9">
        <v>732</v>
      </c>
      <c r="I8" s="9">
        <v>3095</v>
      </c>
      <c r="J8" s="9">
        <v>3</v>
      </c>
      <c r="K8" s="9">
        <v>162</v>
      </c>
      <c r="L8" s="9">
        <v>499</v>
      </c>
      <c r="M8" s="7"/>
    </row>
    <row r="9" ht="20" customHeight="1" spans="1:13">
      <c r="A9" s="7">
        <v>5</v>
      </c>
      <c r="B9" s="10" t="s">
        <v>21</v>
      </c>
      <c r="C9" s="9">
        <v>54</v>
      </c>
      <c r="D9" s="6">
        <v>3408.98</v>
      </c>
      <c r="E9" s="6">
        <v>1694.48</v>
      </c>
      <c r="F9" s="6">
        <v>1714.5</v>
      </c>
      <c r="G9" s="6">
        <v>73</v>
      </c>
      <c r="H9" s="11">
        <v>14810</v>
      </c>
      <c r="I9" s="11">
        <v>51614</v>
      </c>
      <c r="J9" s="6">
        <v>40</v>
      </c>
      <c r="K9" s="11">
        <v>1436</v>
      </c>
      <c r="L9" s="11">
        <v>4237</v>
      </c>
      <c r="M9" s="7"/>
    </row>
    <row r="10" ht="21" customHeight="1" spans="1:13">
      <c r="A10" s="7">
        <v>6</v>
      </c>
      <c r="B10" s="10" t="s">
        <v>22</v>
      </c>
      <c r="C10" s="9">
        <v>7</v>
      </c>
      <c r="D10" s="9">
        <v>260</v>
      </c>
      <c r="E10" s="9">
        <v>260</v>
      </c>
      <c r="F10" s="9">
        <v>0</v>
      </c>
      <c r="G10" s="9">
        <v>7</v>
      </c>
      <c r="H10" s="9">
        <v>1760</v>
      </c>
      <c r="I10" s="9">
        <v>14605</v>
      </c>
      <c r="J10" s="9">
        <v>7</v>
      </c>
      <c r="K10" s="11">
        <v>509</v>
      </c>
      <c r="L10" s="11">
        <v>1536</v>
      </c>
      <c r="M10" s="7"/>
    </row>
    <row r="11" ht="21" customHeight="1" spans="1:13">
      <c r="A11" s="7">
        <v>7</v>
      </c>
      <c r="B11" s="10" t="s">
        <v>23</v>
      </c>
      <c r="C11" s="9">
        <v>2</v>
      </c>
      <c r="D11" s="9">
        <v>327</v>
      </c>
      <c r="E11" s="9">
        <v>327</v>
      </c>
      <c r="F11" s="9">
        <v>0</v>
      </c>
      <c r="G11" s="9">
        <v>54</v>
      </c>
      <c r="H11" s="9">
        <v>193</v>
      </c>
      <c r="I11" s="9">
        <v>260</v>
      </c>
      <c r="J11" s="9">
        <v>8</v>
      </c>
      <c r="K11" s="9">
        <v>130</v>
      </c>
      <c r="L11" s="9">
        <v>140</v>
      </c>
      <c r="M11" s="7"/>
    </row>
    <row r="12" ht="15" spans="1:13">
      <c r="A12" s="7">
        <v>8</v>
      </c>
      <c r="B12" s="8" t="s">
        <v>24</v>
      </c>
      <c r="C12" s="9">
        <f t="shared" ref="C12:L12" si="2">C13+C14+C15+C16+C17</f>
        <v>6</v>
      </c>
      <c r="D12" s="9">
        <f t="shared" si="2"/>
        <v>181.3</v>
      </c>
      <c r="E12" s="9">
        <f t="shared" si="2"/>
        <v>181.3</v>
      </c>
      <c r="F12" s="9">
        <f t="shared" si="2"/>
        <v>0</v>
      </c>
      <c r="G12" s="9">
        <f t="shared" si="2"/>
        <v>114</v>
      </c>
      <c r="H12" s="9">
        <f t="shared" si="2"/>
        <v>1068</v>
      </c>
      <c r="I12" s="9">
        <f t="shared" si="2"/>
        <v>1566</v>
      </c>
      <c r="J12" s="9">
        <f t="shared" si="2"/>
        <v>16</v>
      </c>
      <c r="K12" s="9">
        <f t="shared" si="2"/>
        <v>1066</v>
      </c>
      <c r="L12" s="9">
        <f t="shared" si="2"/>
        <v>1464</v>
      </c>
      <c r="M12" s="7"/>
    </row>
    <row r="13" ht="17" customHeight="1" spans="1:13">
      <c r="A13" s="7">
        <v>9</v>
      </c>
      <c r="B13" s="10" t="s">
        <v>25</v>
      </c>
      <c r="C13" s="9">
        <v>2</v>
      </c>
      <c r="D13" s="9">
        <v>56.9</v>
      </c>
      <c r="E13" s="9">
        <v>56.9</v>
      </c>
      <c r="F13" s="9">
        <v>0</v>
      </c>
      <c r="G13" s="9">
        <v>54</v>
      </c>
      <c r="H13" s="9">
        <v>948</v>
      </c>
      <c r="I13" s="9">
        <v>1341</v>
      </c>
      <c r="J13" s="9">
        <v>8</v>
      </c>
      <c r="K13" s="9">
        <v>948</v>
      </c>
      <c r="L13" s="9">
        <v>1341</v>
      </c>
      <c r="M13" s="7"/>
    </row>
    <row r="14" ht="17" customHeight="1" spans="1:13">
      <c r="A14" s="7">
        <v>10</v>
      </c>
      <c r="B14" s="10" t="s">
        <v>26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7"/>
    </row>
    <row r="15" ht="17" customHeight="1" spans="1:13">
      <c r="A15" s="7">
        <v>11</v>
      </c>
      <c r="B15" s="10" t="s">
        <v>27</v>
      </c>
      <c r="C15" s="9">
        <v>1</v>
      </c>
      <c r="D15" s="9">
        <v>10</v>
      </c>
      <c r="E15" s="9">
        <v>10</v>
      </c>
      <c r="F15" s="9">
        <v>0</v>
      </c>
      <c r="G15" s="9">
        <v>9</v>
      </c>
      <c r="H15" s="9">
        <v>7</v>
      </c>
      <c r="I15" s="9">
        <v>20</v>
      </c>
      <c r="J15" s="9">
        <v>4</v>
      </c>
      <c r="K15" s="9">
        <v>5</v>
      </c>
      <c r="L15" s="9">
        <v>10</v>
      </c>
      <c r="M15" s="7"/>
    </row>
    <row r="16" ht="17" customHeight="1" spans="1:13">
      <c r="A16" s="7">
        <v>12</v>
      </c>
      <c r="B16" s="10" t="s">
        <v>28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"/>
    </row>
    <row r="17" ht="17" customHeight="1" spans="1:13">
      <c r="A17" s="7">
        <v>13</v>
      </c>
      <c r="B17" s="10" t="s">
        <v>29</v>
      </c>
      <c r="C17" s="9">
        <v>3</v>
      </c>
      <c r="D17" s="9">
        <v>114.4</v>
      </c>
      <c r="E17" s="9">
        <v>114.4</v>
      </c>
      <c r="F17" s="9">
        <v>0</v>
      </c>
      <c r="G17" s="9">
        <v>51</v>
      </c>
      <c r="H17" s="9">
        <v>113</v>
      </c>
      <c r="I17" s="9">
        <v>205</v>
      </c>
      <c r="J17" s="9">
        <v>4</v>
      </c>
      <c r="K17" s="9">
        <v>113</v>
      </c>
      <c r="L17" s="9">
        <v>113</v>
      </c>
      <c r="M17" s="7"/>
    </row>
    <row r="18" ht="15" spans="1:13">
      <c r="A18" s="7">
        <v>14</v>
      </c>
      <c r="B18" s="8" t="s">
        <v>30</v>
      </c>
      <c r="C18" s="9">
        <f t="shared" ref="C18:L18" si="3">C19+C20+C21</f>
        <v>52</v>
      </c>
      <c r="D18" s="9">
        <f t="shared" si="3"/>
        <v>1653.45</v>
      </c>
      <c r="E18" s="9">
        <f t="shared" si="3"/>
        <v>1533.85</v>
      </c>
      <c r="F18" s="9">
        <f t="shared" si="3"/>
        <v>119.6</v>
      </c>
      <c r="G18" s="9">
        <f t="shared" si="3"/>
        <v>59</v>
      </c>
      <c r="H18" s="9">
        <f t="shared" si="3"/>
        <v>6894</v>
      </c>
      <c r="I18" s="9">
        <f t="shared" si="3"/>
        <v>23054</v>
      </c>
      <c r="J18" s="9">
        <f t="shared" si="3"/>
        <v>15</v>
      </c>
      <c r="K18" s="9">
        <f t="shared" si="3"/>
        <v>807</v>
      </c>
      <c r="L18" s="9">
        <f t="shared" si="3"/>
        <v>2464</v>
      </c>
      <c r="M18" s="7"/>
    </row>
    <row r="19" ht="19" customHeight="1" spans="1:13">
      <c r="A19" s="7">
        <v>15</v>
      </c>
      <c r="B19" s="10" t="s">
        <v>31</v>
      </c>
      <c r="C19" s="9">
        <v>46</v>
      </c>
      <c r="D19" s="9">
        <v>1542.55</v>
      </c>
      <c r="E19" s="9">
        <v>1422.95</v>
      </c>
      <c r="F19" s="9">
        <v>119.6</v>
      </c>
      <c r="G19" s="9">
        <v>44</v>
      </c>
      <c r="H19" s="9">
        <v>5990</v>
      </c>
      <c r="I19" s="9">
        <v>20006</v>
      </c>
      <c r="J19" s="9">
        <v>8</v>
      </c>
      <c r="K19" s="9">
        <v>679</v>
      </c>
      <c r="L19" s="9">
        <v>2111</v>
      </c>
      <c r="M19" s="7"/>
    </row>
    <row r="20" ht="19" customHeight="1" spans="1:13">
      <c r="A20" s="7">
        <v>16</v>
      </c>
      <c r="B20" s="10" t="s">
        <v>32</v>
      </c>
      <c r="C20" s="9">
        <v>6</v>
      </c>
      <c r="D20" s="9">
        <v>110.9</v>
      </c>
      <c r="E20" s="9">
        <v>110.9</v>
      </c>
      <c r="F20" s="9">
        <v>0</v>
      </c>
      <c r="G20" s="9">
        <v>15</v>
      </c>
      <c r="H20" s="9">
        <v>904</v>
      </c>
      <c r="I20" s="9">
        <v>3048</v>
      </c>
      <c r="J20" s="9">
        <v>7</v>
      </c>
      <c r="K20" s="9">
        <v>128</v>
      </c>
      <c r="L20" s="9">
        <v>353</v>
      </c>
      <c r="M20" s="7"/>
    </row>
    <row r="21" ht="19" customHeight="1" spans="1:13">
      <c r="A21" s="7">
        <v>17</v>
      </c>
      <c r="B21" s="10" t="s">
        <v>33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"/>
    </row>
    <row r="22" ht="15" spans="1:13">
      <c r="A22" s="7">
        <v>18</v>
      </c>
      <c r="B22" s="8" t="s">
        <v>34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"/>
    </row>
    <row r="23" ht="30" customHeight="1" spans="1:13">
      <c r="A23" s="7">
        <v>19</v>
      </c>
      <c r="B23" s="8" t="s">
        <v>35</v>
      </c>
      <c r="C23" s="9">
        <f>C24+C25+C26+C27</f>
        <v>2</v>
      </c>
      <c r="D23" s="9">
        <v>32</v>
      </c>
      <c r="E23" s="9">
        <v>32</v>
      </c>
      <c r="F23" s="9">
        <v>0</v>
      </c>
      <c r="G23" s="9">
        <v>54</v>
      </c>
      <c r="H23" s="9">
        <v>221</v>
      </c>
      <c r="I23" s="9">
        <v>221</v>
      </c>
      <c r="J23" s="9">
        <v>8</v>
      </c>
      <c r="K23" s="9">
        <v>221</v>
      </c>
      <c r="L23" s="9">
        <v>221</v>
      </c>
      <c r="M23" s="7"/>
    </row>
    <row r="24" ht="15" spans="1:13">
      <c r="A24" s="7">
        <v>20</v>
      </c>
      <c r="B24" s="10" t="s">
        <v>36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"/>
    </row>
    <row r="25" ht="15" spans="1:13">
      <c r="A25" s="7">
        <v>21</v>
      </c>
      <c r="B25" s="10" t="s">
        <v>37</v>
      </c>
      <c r="C25" s="9">
        <v>2</v>
      </c>
      <c r="D25" s="9">
        <v>32</v>
      </c>
      <c r="E25" s="9">
        <v>32</v>
      </c>
      <c r="F25" s="9">
        <v>0</v>
      </c>
      <c r="G25" s="9">
        <v>54</v>
      </c>
      <c r="H25" s="9">
        <v>221</v>
      </c>
      <c r="I25" s="9">
        <v>221</v>
      </c>
      <c r="J25" s="9">
        <v>8</v>
      </c>
      <c r="K25" s="9">
        <v>221</v>
      </c>
      <c r="L25" s="9">
        <v>221</v>
      </c>
      <c r="M25" s="7"/>
    </row>
    <row r="26" ht="15" spans="1:13">
      <c r="A26" s="7">
        <v>22</v>
      </c>
      <c r="B26" s="10" t="s">
        <v>38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7"/>
    </row>
    <row r="27" ht="15" spans="1:13">
      <c r="A27" s="7">
        <v>23</v>
      </c>
      <c r="B27" s="10" t="s">
        <v>39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"/>
    </row>
    <row r="28" ht="25.5" spans="1:13">
      <c r="A28" s="7">
        <v>24</v>
      </c>
      <c r="B28" s="8" t="s">
        <v>40</v>
      </c>
      <c r="C28" s="9">
        <f t="shared" ref="C28:L28" si="4">C29+C30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9">
        <f t="shared" si="4"/>
        <v>0</v>
      </c>
      <c r="H28" s="9">
        <f t="shared" si="4"/>
        <v>0</v>
      </c>
      <c r="I28" s="9">
        <f t="shared" si="4"/>
        <v>0</v>
      </c>
      <c r="J28" s="9">
        <f t="shared" si="4"/>
        <v>0</v>
      </c>
      <c r="K28" s="9">
        <f t="shared" si="4"/>
        <v>0</v>
      </c>
      <c r="L28" s="9">
        <f t="shared" si="4"/>
        <v>0</v>
      </c>
      <c r="M28" s="7"/>
    </row>
    <row r="29" ht="15" spans="1:13">
      <c r="A29" s="7">
        <v>25</v>
      </c>
      <c r="B29" s="10" t="s">
        <v>41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"/>
    </row>
    <row r="30" ht="19" customHeight="1" spans="1:13">
      <c r="A30" s="7">
        <v>26</v>
      </c>
      <c r="B30" s="10" t="s">
        <v>42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"/>
    </row>
    <row r="31" ht="15" spans="1:13">
      <c r="A31" s="7">
        <v>27</v>
      </c>
      <c r="B31" s="8" t="s">
        <v>43</v>
      </c>
      <c r="C31" s="9">
        <v>2</v>
      </c>
      <c r="D31" s="9">
        <v>27.37</v>
      </c>
      <c r="E31" s="9">
        <v>27.37</v>
      </c>
      <c r="F31" s="9">
        <v>0</v>
      </c>
      <c r="G31" s="9">
        <v>16</v>
      </c>
      <c r="H31" s="9">
        <v>64</v>
      </c>
      <c r="I31" s="9">
        <v>292</v>
      </c>
      <c r="J31" s="9">
        <v>0</v>
      </c>
      <c r="K31" s="9">
        <v>8</v>
      </c>
      <c r="L31" s="9">
        <v>30</v>
      </c>
      <c r="M31" s="7"/>
    </row>
    <row r="32" ht="15" spans="1:13">
      <c r="A32" s="7">
        <v>28</v>
      </c>
      <c r="B32" s="8" t="s">
        <v>44</v>
      </c>
      <c r="C32" s="9">
        <f t="shared" ref="C32:L32" si="5">C33+C34</f>
        <v>0</v>
      </c>
      <c r="D32" s="9">
        <f t="shared" si="5"/>
        <v>0</v>
      </c>
      <c r="E32" s="9">
        <f t="shared" si="5"/>
        <v>0</v>
      </c>
      <c r="F32" s="9">
        <f t="shared" si="5"/>
        <v>0</v>
      </c>
      <c r="G32" s="9">
        <f t="shared" si="5"/>
        <v>0</v>
      </c>
      <c r="H32" s="9">
        <f t="shared" si="5"/>
        <v>0</v>
      </c>
      <c r="I32" s="9">
        <f t="shared" si="5"/>
        <v>0</v>
      </c>
      <c r="J32" s="9">
        <f t="shared" si="5"/>
        <v>0</v>
      </c>
      <c r="K32" s="9">
        <f t="shared" si="5"/>
        <v>0</v>
      </c>
      <c r="L32" s="9">
        <f t="shared" si="5"/>
        <v>0</v>
      </c>
      <c r="M32" s="7"/>
    </row>
    <row r="33" ht="30" customHeight="1" spans="1:13">
      <c r="A33" s="7">
        <v>29</v>
      </c>
      <c r="B33" s="10" t="s">
        <v>45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7"/>
    </row>
    <row r="34" ht="15" spans="1:13">
      <c r="A34" s="7">
        <v>30</v>
      </c>
      <c r="B34" s="10" t="s">
        <v>46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"/>
    </row>
  </sheetData>
  <mergeCells count="13">
    <mergeCell ref="A1:M1"/>
    <mergeCell ref="D2:F2"/>
    <mergeCell ref="G2:L2"/>
    <mergeCell ref="E3:F3"/>
    <mergeCell ref="J3:L3"/>
    <mergeCell ref="A2:A4"/>
    <mergeCell ref="B2:B4"/>
    <mergeCell ref="C2:C4"/>
    <mergeCell ref="D3:D4"/>
    <mergeCell ref="G3:G4"/>
    <mergeCell ref="H3:H4"/>
    <mergeCell ref="I3:I4"/>
    <mergeCell ref="M2:M4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2025项目分类汇总表（最终确定版）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踏雪无痕</cp:lastModifiedBy>
  <dcterms:created xsi:type="dcterms:W3CDTF">2024-09-05T01:32:00Z</dcterms:created>
  <dcterms:modified xsi:type="dcterms:W3CDTF">2025-03-25T08:27:57Z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0E7F15F9DFF74CAEAF76AE81064FB5A3_13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