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58" firstSheet="17" activeTab="10"/>
  </bookViews>
  <sheets>
    <sheet name="目录" sheetId="1" r:id="rId1"/>
    <sheet name="表1" sheetId="2" r:id="rId2"/>
    <sheet name="表2" sheetId="3" r:id="rId3"/>
    <sheet name="表3" sheetId="4" r:id="rId4"/>
    <sheet name="表4" sheetId="5" r:id="rId5"/>
    <sheet name="表5" sheetId="8" r:id="rId6"/>
    <sheet name="表6" sheetId="28" r:id="rId7"/>
    <sheet name="表7" sheetId="9" r:id="rId8"/>
    <sheet name="表8" sheetId="22" r:id="rId9"/>
    <sheet name="表9" sheetId="23" r:id="rId10"/>
    <sheet name="表10" sheetId="19" r:id="rId11"/>
    <sheet name="表11" sheetId="10" r:id="rId12"/>
    <sheet name="表12" sheetId="11" r:id="rId13"/>
    <sheet name="表13" sheetId="29" r:id="rId14"/>
    <sheet name="表14" sheetId="30" r:id="rId15"/>
    <sheet name="表15" sheetId="14" r:id="rId16"/>
    <sheet name="表16" sheetId="15" r:id="rId17"/>
    <sheet name="表17" sheetId="26" r:id="rId18"/>
    <sheet name="表18" sheetId="27" r:id="rId19"/>
    <sheet name="表19" sheetId="20" r:id="rId20"/>
    <sheet name="表20" sheetId="16" r:id="rId21"/>
    <sheet name="表21" sheetId="18" r:id="rId22"/>
    <sheet name="表22" sheetId="31" r:id="rId23"/>
    <sheet name="表23" sheetId="32" r:id="rId24"/>
    <sheet name="表24" sheetId="12" r:id="rId25"/>
    <sheet name="表25" sheetId="13" r:id="rId26"/>
    <sheet name="表26" sheetId="33" r:id="rId27"/>
    <sheet name="表27" sheetId="25" r:id="rId28"/>
    <sheet name="表28" sheetId="21" r:id="rId29"/>
    <sheet name="Sheet1" sheetId="34" r:id="rId30"/>
  </sheets>
  <definedNames>
    <definedName name="_xlnm._FilterDatabase" localSheetId="4" hidden="1">表4!$A$4:$F$4</definedName>
    <definedName name="_xlnm._FilterDatabase" localSheetId="1" hidden="1">表1!$A$1:$B$20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<sst xmlns="http://schemas.openxmlformats.org/spreadsheetml/2006/main" count="3457" uniqueCount="2001">
  <si>
    <t>2024年度财政总决算公开目录</t>
  </si>
  <si>
    <t>表 号</t>
  </si>
  <si>
    <t>表    名</t>
  </si>
  <si>
    <t>一</t>
  </si>
  <si>
    <t>一般公共预算</t>
  </si>
  <si>
    <t>表1</t>
  </si>
  <si>
    <t>2024年度屈原管理区一般公共预算收入决算总表</t>
  </si>
  <si>
    <t>表2</t>
  </si>
  <si>
    <t>2024年度屈原管理区一般公共预算收入决算表</t>
  </si>
  <si>
    <t>表3</t>
  </si>
  <si>
    <t>2024年度屈原管理区一般公共预算支出决算总表</t>
  </si>
  <si>
    <t>表4</t>
  </si>
  <si>
    <t>2024年度屈原管理区一般公共预算本级支出决算表</t>
  </si>
  <si>
    <t>表5</t>
  </si>
  <si>
    <t>2024年度屈原管理区一般公共预算支出经济分类决算表</t>
  </si>
  <si>
    <t>表6</t>
  </si>
  <si>
    <t>2024年度屈原管理区一般公共预算（基本）支出经济分类决算表</t>
  </si>
  <si>
    <t>表7</t>
  </si>
  <si>
    <t>2024年度屈原管理区一般公共预算转移性收支决算表</t>
  </si>
  <si>
    <t>表8</t>
  </si>
  <si>
    <t>2024年屈原管理区税收返还和转移支付支出分地区决算表</t>
  </si>
  <si>
    <t>表9</t>
  </si>
  <si>
    <t>2024年屈原管理区税收返还和转移支付支出分项目决算表</t>
  </si>
  <si>
    <t>表10</t>
  </si>
  <si>
    <t>2024年度屈原管理区地方政府一般债务余额限额情况表</t>
  </si>
  <si>
    <t>二</t>
  </si>
  <si>
    <t>政府性基金预算</t>
  </si>
  <si>
    <t>表11</t>
  </si>
  <si>
    <t>2024年度屈原管理区政府性基金收入决算表</t>
  </si>
  <si>
    <t>表12</t>
  </si>
  <si>
    <t>2024年度屈原管理区政府性基金支出决算表</t>
  </si>
  <si>
    <t>表13</t>
  </si>
  <si>
    <t>2024年屈原管理区政府性基金本级支出决算表</t>
  </si>
  <si>
    <t>表14</t>
  </si>
  <si>
    <t>2024年度屈原区财政局政府性基金预算转移性收支决算表</t>
  </si>
  <si>
    <t>表15</t>
  </si>
  <si>
    <t>2024年屈原管理区政府性基金转移性收入决算总表</t>
  </si>
  <si>
    <t>表16</t>
  </si>
  <si>
    <t>2024年屈原管理区政府性基金转移性支出决算总表</t>
  </si>
  <si>
    <t>表17</t>
  </si>
  <si>
    <t>2024年度屈原区财政局政府性基金预算转移性支出分地区决算表</t>
  </si>
  <si>
    <t>表18</t>
  </si>
  <si>
    <t>2024年度屈原区财政局政府性基金预算转移性收支分项目决算表</t>
  </si>
  <si>
    <t>表19</t>
  </si>
  <si>
    <t>2024年度屈原区财政局地方政府专项债务余额限额情况表</t>
  </si>
  <si>
    <t>三</t>
  </si>
  <si>
    <t>国有资本经营预算</t>
  </si>
  <si>
    <t>表20</t>
  </si>
  <si>
    <t>2024年屈原管理区国有资本经营预算收入决算表</t>
  </si>
  <si>
    <t>表21</t>
  </si>
  <si>
    <t>2024年屈原管理区国有资本经营预算支出决算表</t>
  </si>
  <si>
    <t>表22</t>
  </si>
  <si>
    <t>2024年屈原管理区国有资本经营预算本级支出决算表</t>
  </si>
  <si>
    <t>表23</t>
  </si>
  <si>
    <t>2024年度屈原区财政局国有资本经营预算转移性收支决算表</t>
  </si>
  <si>
    <t>四</t>
  </si>
  <si>
    <t>社会保险基金预算</t>
  </si>
  <si>
    <t>表24</t>
  </si>
  <si>
    <t>2024年度屈原管理区社会保险基金收入情况表</t>
  </si>
  <si>
    <t>表25</t>
  </si>
  <si>
    <t>2024年度屈原管理区社会保险基金支出情况表</t>
  </si>
  <si>
    <t>表26</t>
  </si>
  <si>
    <t>2024年度屈原区财政局社会保险基金预算收支及结余情况表</t>
  </si>
  <si>
    <t>五</t>
  </si>
  <si>
    <t>“三公”经费情况</t>
  </si>
  <si>
    <t>表27</t>
  </si>
  <si>
    <t>2024年屈原管理区“三公经费”决算表</t>
  </si>
  <si>
    <t>六</t>
  </si>
  <si>
    <t>地方政府债务情况</t>
  </si>
  <si>
    <t>表28</t>
  </si>
  <si>
    <t>2024年度屈原管理区地方政府债务情况表</t>
  </si>
  <si>
    <t>表1：</t>
  </si>
  <si>
    <t>2024年屈原管理区一般公共预算收入决算总表</t>
  </si>
  <si>
    <t>单位：万元</t>
  </si>
  <si>
    <t>项   目</t>
  </si>
  <si>
    <t>2024年决 算 数</t>
  </si>
  <si>
    <t>一、一般公共预算收入</t>
  </si>
  <si>
    <t>二、上级补助收入</t>
  </si>
  <si>
    <t xml:space="preserve">     返还性收入</t>
  </si>
  <si>
    <t xml:space="preserve">     一般性转移支付收入</t>
  </si>
  <si>
    <t xml:space="preserve">     专项转移支付收入</t>
  </si>
  <si>
    <t>三、债务转贷收入</t>
  </si>
  <si>
    <t xml:space="preserve">    地方政府一般债务转贷收入</t>
  </si>
  <si>
    <t xml:space="preserve">    地方政府向外国政府借款转贷收入</t>
  </si>
  <si>
    <t xml:space="preserve">    地方政府向国际组织借款转贷收入</t>
  </si>
  <si>
    <t xml:space="preserve">    地方政府其他一般债务转贷收入</t>
  </si>
  <si>
    <t>四、动用预算稳定调节基金</t>
  </si>
  <si>
    <t xml:space="preserve">五、调入资金   </t>
  </si>
  <si>
    <t xml:space="preserve">  从政府性基金预算调入</t>
  </si>
  <si>
    <t xml:space="preserve">  从国有资本经营预算调入</t>
  </si>
  <si>
    <t>六、上年结余</t>
  </si>
  <si>
    <t>收入总计</t>
  </si>
  <si>
    <t>2024年屈原管理区一般公共预算收入决算表</t>
  </si>
  <si>
    <t>预算科目</t>
  </si>
  <si>
    <t>2024年预算数</t>
  </si>
  <si>
    <t>2024年决算数</t>
  </si>
  <si>
    <t>2023年决算数</t>
  </si>
  <si>
    <t>决算数为预算的%</t>
  </si>
  <si>
    <t>决算数为上年决算的%</t>
  </si>
  <si>
    <t>一、税收收入</t>
  </si>
  <si>
    <t>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</si>
  <si>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</si>
  <si>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</si>
  <si>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</si>
  <si>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</si>
  <si>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</si>
  <si>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</si>
  <si>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</si>
  <si>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</si>
  <si>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</si>
  <si>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</si>
  <si>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</si>
  <si>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</si>
  <si>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</si>
  <si>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</si>
  <si>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</si>
  <si>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</si>
  <si>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</si>
  <si>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</si>
  <si>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</si>
  <si>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</si>
  <si>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</si>
  <si>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</si>
  <si>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</si>
  <si>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地方收入小计</t>
  </si>
  <si>
    <t>表3：</t>
  </si>
  <si>
    <t>2024年屈原管理区一般公共预算支出决算总表</t>
  </si>
  <si>
    <t>科目名称</t>
  </si>
  <si>
    <t>一、一般公共预算支出</t>
  </si>
  <si>
    <t>二、上解上级支出</t>
  </si>
  <si>
    <t xml:space="preserve">  体制上解支出</t>
  </si>
  <si>
    <t xml:space="preserve">  专项上解支出</t>
  </si>
  <si>
    <t>三、 地方政府一般债务还本支出</t>
  </si>
  <si>
    <t>四、安排预算稳定调节基金</t>
  </si>
  <si>
    <t>五、结转下年</t>
  </si>
  <si>
    <t>支  出  总  计</t>
  </si>
  <si>
    <t>表4：</t>
  </si>
  <si>
    <t>2024年屈原管理区一般公共预算本级支出决算表</t>
  </si>
  <si>
    <t xml:space="preserve">            单位：万元</t>
  </si>
  <si>
    <t>决算为上年决算的%</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</si>
  <si>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</si>
  <si>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</si>
  <si>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</si>
  <si>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</si>
  <si>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</si>
  <si>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</si>
  <si>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</si>
  <si>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</si>
  <si>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</si>
  <si>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</si>
  <si>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</si>
  <si>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</si>
  <si>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</si>
  <si>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</si>
  <si>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</si>
  <si>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</si>
  <si>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</si>
  <si>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</si>
  <si>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</si>
  <si>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</si>
  <si>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</si>
  <si>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</si>
  <si>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</si>
  <si>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</si>
  <si>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</si>
  <si>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</si>
  <si>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</si>
  <si>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</si>
  <si>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</si>
  <si>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</si>
  <si>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</si>
  <si>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</si>
  <si>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</si>
  <si>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</si>
  <si>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</si>
  <si>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</si>
  <si>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</si>
  <si>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</si>
  <si>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</si>
  <si>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</si>
  <si>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</si>
  <si>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</si>
  <si>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</si>
  <si>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</si>
  <si>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</si>
  <si>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</si>
  <si>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</si>
  <si>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</si>
  <si>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</si>
  <si>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</si>
  <si>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</si>
  <si>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</si>
  <si>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</si>
  <si>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</si>
  <si>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</si>
  <si>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</si>
  <si>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</si>
  <si>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</si>
  <si>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</si>
  <si>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</si>
  <si>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</si>
  <si>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</si>
  <si>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</si>
  <si>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</si>
  <si>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</si>
  <si>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</si>
  <si>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</si>
  <si>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</si>
  <si>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</si>
  <si>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</si>
  <si>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</si>
  <si>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</si>
  <si>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</si>
  <si>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</si>
  <si>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</si>
  <si>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</si>
  <si>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</si>
  <si>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</si>
  <si>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</si>
  <si>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</si>
  <si>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</si>
  <si>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</si>
  <si>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</si>
  <si>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</si>
  <si>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</si>
  <si>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</si>
  <si>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</si>
  <si>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</si>
  <si>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</si>
  <si>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</si>
  <si>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</si>
  <si>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</si>
  <si>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</si>
  <si>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</si>
  <si>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</si>
  <si>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</si>
  <si>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</si>
  <si>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</si>
  <si>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</si>
  <si>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</si>
  <si>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</si>
  <si>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</si>
  <si>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</si>
  <si>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</si>
  <si>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</si>
  <si>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</si>
  <si>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</si>
  <si>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</si>
  <si>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</si>
  <si>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</si>
  <si>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</si>
  <si>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</si>
  <si>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</si>
  <si>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</si>
  <si>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</si>
  <si>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</si>
  <si>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</si>
  <si>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</si>
  <si>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</si>
  <si>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</si>
  <si>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</si>
  <si>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</si>
  <si>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</si>
  <si>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</si>
  <si>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</si>
  <si>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</si>
  <si>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</si>
  <si>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</si>
  <si>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</si>
  <si>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</si>
  <si>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</si>
  <si>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</si>
  <si>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</si>
  <si>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</si>
  <si>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</si>
  <si>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</si>
  <si>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</si>
  <si>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</si>
  <si>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</si>
  <si>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</si>
  <si>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</si>
  <si>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</si>
  <si>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</si>
  <si>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</si>
  <si>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</si>
  <si>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</si>
  <si>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</si>
  <si>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</si>
  <si>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</si>
  <si>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</si>
  <si>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</si>
  <si>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</si>
  <si>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</si>
  <si>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</si>
  <si>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</si>
  <si>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</si>
  <si>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</si>
  <si>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</si>
  <si>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</si>
  <si>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</si>
  <si>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</si>
  <si>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</si>
  <si>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</si>
  <si>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</si>
  <si>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</si>
  <si>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</si>
  <si>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</si>
  <si>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</si>
  <si>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</si>
  <si>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</si>
  <si>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</si>
  <si>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</si>
  <si>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</si>
  <si>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</si>
  <si>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</si>
  <si>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</si>
  <si>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</si>
  <si>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</si>
  <si>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</si>
  <si>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</si>
  <si>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</si>
  <si>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</si>
  <si>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</si>
  <si>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</si>
  <si>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</si>
  <si>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</si>
  <si>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</si>
  <si>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</si>
  <si>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</si>
  <si>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</si>
  <si>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</si>
  <si>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</si>
  <si>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</si>
  <si>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</si>
  <si>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</si>
  <si>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</si>
  <si>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</si>
  <si>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</si>
  <si>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</si>
  <si>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</si>
  <si>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</si>
  <si>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</si>
  <si>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</si>
  <si>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</si>
  <si>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</si>
  <si>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</si>
  <si>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</si>
  <si>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</si>
  <si>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</si>
  <si>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</si>
  <si>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</si>
  <si>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</si>
  <si>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</si>
  <si>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</si>
  <si>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</si>
  <si>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</si>
  <si>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</si>
  <si>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</si>
  <si>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</si>
  <si>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</si>
  <si>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</si>
  <si>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</si>
  <si>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</si>
  <si>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</si>
  <si>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</si>
  <si>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</si>
  <si>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</si>
  <si>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</si>
  <si>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</si>
  <si>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</si>
  <si>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</si>
  <si>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</si>
  <si>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</si>
  <si>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</si>
  <si>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</si>
  <si>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</si>
  <si>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</si>
  <si>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</si>
  <si>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</si>
  <si>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</si>
  <si>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</si>
  <si>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</si>
  <si>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</si>
  <si>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</si>
  <si>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</si>
  <si>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</si>
  <si>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</si>
  <si>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</si>
  <si>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</si>
  <si>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</si>
  <si>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</si>
  <si>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</si>
  <si>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</si>
  <si>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</si>
  <si>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</si>
  <si>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</si>
  <si>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</si>
  <si>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</si>
  <si>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</si>
  <si>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</si>
  <si>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</si>
  <si>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</si>
  <si>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</si>
  <si>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</si>
  <si>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</si>
  <si>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</si>
  <si>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</si>
  <si>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</si>
  <si>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</si>
  <si>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</si>
  <si>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</si>
  <si>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</si>
  <si>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</si>
  <si>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</si>
  <si>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</si>
  <si>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</si>
  <si>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</si>
  <si>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</si>
  <si>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</si>
  <si>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</si>
  <si>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</si>
  <si>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</si>
  <si>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</si>
  <si>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</si>
  <si>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</si>
  <si>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</si>
  <si>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</si>
  <si>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</si>
  <si>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</si>
  <si>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</si>
  <si>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</si>
  <si>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</si>
  <si>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</si>
  <si>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</si>
  <si>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</si>
  <si>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</si>
  <si>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</si>
  <si>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</si>
  <si>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</si>
  <si>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</si>
  <si>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</si>
  <si>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</si>
  <si>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</si>
  <si>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</si>
  <si>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</si>
  <si>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</si>
  <si>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</si>
  <si>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</si>
  <si>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</si>
  <si>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</si>
  <si>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</si>
  <si>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</si>
  <si>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</si>
  <si>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</si>
  <si>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</si>
  <si>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</si>
  <si>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</si>
  <si>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</si>
  <si>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</si>
  <si>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</si>
  <si>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</si>
  <si>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</si>
  <si>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</si>
  <si>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</si>
  <si>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</si>
  <si>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</si>
  <si>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</si>
  <si>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</si>
  <si>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</si>
  <si>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</si>
  <si>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</si>
  <si>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</si>
  <si>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</si>
  <si>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</si>
  <si>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</si>
  <si>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</si>
  <si>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</si>
  <si>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</si>
  <si>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</si>
  <si>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</si>
  <si>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</si>
  <si>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</si>
  <si>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</si>
  <si>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</si>
  <si>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</si>
  <si>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</si>
  <si>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</si>
  <si>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</si>
  <si>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</si>
  <si>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</si>
  <si>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</si>
  <si>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</si>
  <si>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</si>
  <si>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</si>
  <si>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</si>
  <si>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</si>
  <si>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</si>
  <si>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</si>
  <si>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</si>
  <si>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</si>
  <si>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</si>
  <si>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</si>
  <si>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</si>
  <si>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</si>
  <si>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</si>
  <si>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</si>
  <si>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</si>
  <si>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</si>
  <si>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</si>
  <si>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</si>
  <si>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</si>
  <si>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</si>
  <si>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</si>
  <si>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</si>
  <si>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</si>
  <si>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</si>
  <si>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</si>
  <si>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</si>
  <si>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</si>
  <si>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</si>
  <si>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</si>
  <si>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</si>
  <si>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</si>
  <si>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</si>
  <si>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</si>
  <si>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</si>
  <si>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</si>
  <si>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</si>
  <si>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</si>
  <si>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</si>
  <si>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</si>
  <si>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</si>
  <si>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</si>
  <si>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</si>
  <si>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</si>
  <si>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</si>
  <si>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</si>
  <si>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</si>
  <si>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</si>
  <si>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</si>
  <si>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</si>
  <si>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</si>
  <si>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</si>
  <si>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</si>
  <si>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</si>
  <si>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</si>
  <si>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</si>
  <si>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</si>
  <si>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</si>
  <si>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</si>
  <si>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</si>
  <si>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</si>
  <si>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</si>
  <si>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</si>
  <si>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</si>
  <si>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</si>
  <si>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</si>
  <si>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</si>
  <si>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</si>
  <si>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</si>
  <si>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</si>
  <si>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</si>
  <si>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</si>
  <si>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</si>
  <si>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</si>
  <si>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</si>
  <si>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</si>
  <si>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</si>
  <si>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</si>
  <si>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</si>
  <si>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</si>
  <si>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</si>
  <si>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</si>
  <si>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</si>
  <si>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</si>
  <si>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</si>
  <si>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</si>
  <si>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</si>
  <si>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</si>
  <si>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</si>
  <si>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</si>
  <si>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</si>
  <si>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</si>
  <si>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</si>
  <si>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</si>
  <si>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</si>
  <si>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</si>
  <si>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</si>
  <si>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</si>
  <si>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</si>
  <si>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</si>
  <si>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</si>
  <si>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</si>
  <si>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</si>
  <si>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</si>
  <si>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</si>
  <si>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</si>
  <si>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</si>
  <si>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</si>
  <si>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</si>
  <si>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</si>
  <si>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</si>
  <si>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</si>
  <si>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</si>
  <si>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</si>
  <si>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</si>
  <si>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</si>
  <si>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</si>
  <si>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</si>
  <si>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</si>
  <si>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</si>
  <si>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</si>
  <si>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</si>
  <si>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</si>
  <si>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</si>
  <si>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</si>
  <si>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</si>
  <si>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</si>
  <si>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</si>
  <si>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</si>
  <si>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</si>
  <si>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</si>
  <si>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</si>
  <si>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</si>
  <si>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</si>
  <si>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</si>
  <si>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</si>
  <si>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</si>
  <si>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</si>
  <si>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</si>
  <si>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</si>
  <si>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</si>
  <si>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</si>
  <si>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</si>
  <si>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</si>
  <si>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</si>
  <si>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</si>
  <si>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</si>
  <si>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</si>
  <si>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</si>
  <si>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</si>
  <si>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</si>
  <si>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</si>
  <si>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</si>
  <si>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</si>
  <si>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</si>
  <si>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</si>
  <si>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</si>
  <si>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</si>
  <si>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</si>
  <si>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</si>
  <si>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</si>
  <si>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</si>
  <si>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</si>
  <si>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</si>
  <si>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</si>
  <si>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</si>
  <si>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</si>
  <si>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</si>
  <si>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</si>
  <si>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</si>
  <si>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</si>
  <si>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</si>
  <si>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</si>
  <si>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</si>
  <si>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</si>
  <si>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</si>
  <si>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</si>
  <si>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</si>
  <si>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</si>
  <si>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</si>
  <si>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</si>
  <si>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</si>
  <si>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</si>
  <si>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</si>
  <si>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</si>
  <si>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</si>
  <si>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</si>
  <si>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</si>
  <si>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</si>
  <si>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</si>
  <si>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</si>
  <si>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</si>
  <si>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</si>
  <si>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</si>
  <si>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</si>
  <si>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</si>
  <si>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</si>
  <si>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</si>
  <si>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</si>
  <si>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</si>
  <si>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</si>
  <si>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</si>
  <si>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</si>
  <si>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</si>
  <si>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</si>
  <si>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</si>
  <si>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</si>
  <si>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</si>
  <si>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</si>
  <si>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</si>
  <si>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</si>
  <si>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</si>
  <si>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</si>
  <si>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</si>
  <si>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</si>
  <si>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</si>
  <si>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</si>
  <si>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</si>
  <si>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</si>
  <si>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</si>
  <si>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</si>
  <si>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</si>
  <si>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</si>
  <si>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</si>
  <si>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</si>
  <si>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</si>
  <si>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</si>
  <si>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</si>
  <si>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</si>
  <si>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</si>
  <si>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</si>
  <si>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</si>
  <si>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</si>
  <si>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</si>
  <si>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</si>
  <si>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</si>
  <si>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</si>
  <si>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</si>
  <si>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</si>
  <si>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天然林保护</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</si>
  <si>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</si>
  <si>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</si>
  <si>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</si>
  <si>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</si>
  <si>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</si>
  <si>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</si>
  <si>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</si>
  <si>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</si>
  <si>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</si>
  <si>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</si>
  <si>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</si>
  <si>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</si>
  <si>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</si>
  <si>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</si>
  <si>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</si>
  <si>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</si>
  <si>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</si>
  <si>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</si>
  <si>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</si>
  <si>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</si>
  <si>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</si>
  <si>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</si>
  <si>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</si>
  <si>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</si>
  <si>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</si>
  <si>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</si>
  <si>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</si>
  <si>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</si>
  <si>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</si>
  <si>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</si>
  <si>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</si>
  <si>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</si>
  <si>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</si>
  <si>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</si>
  <si>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</si>
  <si>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</si>
  <si>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</si>
  <si>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</si>
  <si>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</si>
  <si>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</si>
  <si>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</si>
  <si>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</si>
  <si>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</si>
  <si>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</si>
  <si>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</si>
  <si>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</si>
  <si>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</si>
  <si>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</si>
  <si>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</si>
  <si>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</si>
  <si>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</si>
  <si>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</si>
  <si>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</si>
  <si>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</si>
  <si>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</si>
  <si>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</si>
  <si>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</si>
  <si>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</si>
  <si>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</si>
  <si>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</si>
  <si>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</si>
  <si>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</si>
  <si>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</si>
  <si>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</si>
  <si>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</si>
  <si>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</si>
  <si>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</si>
  <si>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</si>
  <si>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</si>
  <si>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</si>
  <si>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</si>
  <si>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</si>
  <si>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</si>
  <si>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</si>
  <si>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</si>
  <si>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</si>
  <si>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</si>
  <si>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</si>
  <si>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</si>
  <si>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</si>
  <si>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</si>
  <si>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</si>
  <si>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</si>
  <si>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</si>
  <si>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</si>
  <si>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</si>
  <si>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</si>
  <si>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</si>
  <si>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</si>
  <si>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</si>
  <si>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</si>
  <si>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</si>
  <si>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</si>
  <si>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</si>
  <si>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</si>
  <si>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</si>
  <si>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</si>
  <si>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</si>
  <si>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</si>
  <si>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</si>
  <si>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</si>
  <si>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</si>
  <si>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</si>
  <si>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</si>
  <si>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</si>
  <si>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</si>
  <si>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</si>
  <si>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</si>
  <si>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</si>
  <si>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</si>
  <si>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</si>
  <si>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</si>
  <si>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</si>
  <si>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</si>
  <si>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</si>
  <si>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</si>
  <si>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</si>
  <si>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</si>
  <si>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</si>
  <si>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</si>
  <si>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</si>
  <si>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</si>
  <si>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</si>
  <si>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</si>
  <si>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</si>
  <si>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</si>
  <si>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</si>
  <si>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</si>
  <si>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</si>
  <si>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</si>
  <si>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</si>
  <si>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</si>
  <si>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</si>
  <si>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</si>
  <si>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</si>
  <si>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</si>
  <si>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</si>
  <si>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</si>
  <si>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</si>
  <si>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</si>
  <si>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</si>
  <si>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</si>
  <si>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</si>
  <si>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</si>
  <si>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</si>
  <si>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</si>
  <si>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</si>
  <si>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</si>
  <si>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</si>
  <si>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</si>
  <si>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</si>
  <si>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</si>
  <si>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</si>
  <si>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</si>
  <si>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</si>
  <si>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</si>
  <si>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</si>
  <si>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</si>
  <si>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</si>
  <si>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</si>
  <si>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</si>
  <si>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</si>
  <si>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</si>
  <si>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</si>
  <si>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</si>
  <si>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</si>
  <si>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</si>
  <si>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</si>
  <si>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</si>
  <si>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</si>
  <si>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</si>
  <si>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</si>
  <si>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</si>
  <si>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</si>
  <si>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</si>
  <si>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</si>
  <si>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</si>
  <si>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</si>
  <si>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</si>
  <si>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</si>
  <si>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</si>
  <si>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</si>
  <si>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</si>
  <si>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</si>
  <si>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</si>
  <si>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</si>
  <si>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</si>
  <si>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</si>
  <si>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</si>
  <si>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</si>
  <si>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</si>
  <si>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</si>
  <si>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</si>
  <si>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</si>
  <si>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</si>
  <si>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</si>
  <si>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</si>
  <si>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</si>
  <si>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</si>
  <si>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</si>
  <si>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</si>
  <si>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</si>
  <si>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</si>
  <si>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</si>
  <si>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</si>
  <si>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</si>
  <si>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</si>
  <si>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</si>
  <si>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</si>
  <si>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</si>
  <si>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</si>
  <si>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</si>
  <si>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</si>
  <si>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</si>
  <si>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</si>
  <si>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</si>
  <si>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</si>
  <si>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</si>
  <si>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</si>
  <si>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</si>
  <si>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</si>
  <si>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</si>
  <si>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</si>
  <si>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</si>
  <si>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</si>
  <si>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</si>
  <si>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</si>
  <si>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</si>
  <si>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</si>
  <si>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</si>
  <si>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</si>
  <si>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</si>
  <si>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</si>
  <si>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</si>
  <si>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</si>
  <si>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</si>
  <si>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</si>
  <si>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</si>
  <si>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</si>
  <si>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</si>
  <si>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</si>
  <si>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</si>
  <si>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</si>
  <si>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</si>
  <si>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</si>
  <si>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</si>
  <si>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</si>
  <si>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</si>
  <si>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</si>
  <si>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</si>
  <si>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</si>
  <si>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</si>
  <si>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</si>
  <si>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</si>
  <si>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</si>
  <si>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</si>
  <si>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</si>
  <si>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</si>
  <si>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</si>
  <si>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</si>
  <si>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</si>
  <si>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</si>
  <si>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</si>
  <si>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</si>
  <si>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</si>
  <si>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</si>
  <si>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</si>
  <si>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</si>
  <si>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</si>
  <si>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</si>
  <si>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</si>
  <si>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</si>
  <si>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</si>
  <si>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</si>
  <si>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</si>
  <si>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</si>
  <si>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</si>
  <si>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</si>
  <si>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</si>
  <si>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</si>
  <si>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</si>
  <si>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</si>
  <si>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</si>
  <si>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</si>
  <si>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</si>
  <si>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</si>
  <si>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</si>
  <si>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</si>
  <si>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</si>
  <si>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</si>
  <si>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</si>
  <si>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</si>
  <si>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</si>
  <si>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</si>
  <si>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</si>
  <si>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</si>
  <si>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</si>
  <si>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</si>
  <si>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</si>
  <si>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</si>
  <si>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</si>
  <si>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</si>
  <si>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</si>
  <si>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</si>
  <si>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</si>
  <si>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</si>
  <si>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</si>
  <si>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</si>
  <si>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</si>
  <si>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</si>
  <si>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</si>
  <si>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</si>
  <si>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</si>
  <si>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</si>
  <si>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</si>
  <si>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</si>
  <si>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</si>
  <si>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</si>
  <si>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</si>
  <si>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</si>
  <si>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</si>
  <si>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</si>
  <si>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</si>
  <si>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</si>
  <si>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</si>
  <si>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</si>
  <si>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</si>
  <si>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</si>
  <si>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</si>
  <si>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</si>
  <si>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</si>
  <si>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</si>
  <si>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</si>
  <si>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</si>
  <si>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</si>
  <si>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</si>
  <si>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</si>
  <si>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</si>
  <si>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</si>
  <si>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</si>
  <si>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</si>
  <si>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</si>
  <si>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</si>
  <si>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</si>
  <si>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</si>
  <si>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</si>
  <si>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</si>
  <si>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</si>
  <si>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</si>
  <si>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</si>
  <si>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</si>
  <si>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</si>
  <si>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</si>
  <si>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</si>
  <si>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</si>
  <si>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</si>
  <si>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</si>
  <si>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</si>
  <si>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</si>
  <si>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</si>
  <si>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</si>
  <si>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</si>
  <si>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</si>
  <si>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</si>
  <si>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</si>
  <si>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</si>
  <si>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</si>
  <si>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</si>
  <si>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</si>
  <si>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</si>
  <si>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</si>
  <si>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</si>
  <si>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</si>
  <si>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</si>
  <si>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</si>
  <si>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</si>
  <si>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</si>
  <si>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</si>
  <si>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</si>
  <si>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</si>
  <si>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</si>
  <si>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</si>
  <si>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</si>
  <si>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</si>
  <si>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</si>
  <si>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</si>
  <si>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</si>
  <si>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</si>
  <si>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</si>
  <si>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</si>
  <si>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</si>
  <si>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</si>
  <si>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</si>
  <si>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</si>
  <si>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</si>
  <si>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</si>
  <si>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</si>
  <si>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</si>
  <si>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</si>
  <si>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</si>
  <si>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</si>
  <si>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</si>
  <si>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</si>
  <si>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</si>
  <si>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</si>
  <si>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</si>
  <si>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</si>
  <si>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</si>
  <si>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</si>
  <si>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</si>
  <si>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</si>
  <si>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</si>
  <si>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</si>
  <si>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</si>
  <si>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</si>
  <si>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</si>
  <si>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</si>
  <si>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</si>
  <si>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</si>
  <si>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</si>
  <si>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</si>
  <si>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</si>
  <si>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</si>
  <si>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</si>
  <si>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</si>
  <si>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</si>
  <si>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</si>
  <si>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</si>
  <si>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</si>
  <si>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</si>
  <si>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</si>
  <si>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</si>
  <si>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</si>
  <si>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</si>
  <si>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</si>
  <si>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</si>
  <si>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</si>
  <si>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表5：</t>
  </si>
  <si>
    <t>2024年屈原管理区一般公共预算本级支出经济分类决算表</t>
  </si>
  <si>
    <t>决算数</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</si>
  <si>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</si>
  <si>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</si>
  <si>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</si>
  <si>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</si>
  <si>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</si>
  <si>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</si>
  <si>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</si>
  <si>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</si>
  <si>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</si>
  <si>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</si>
  <si>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</si>
  <si>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</si>
  <si>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</si>
  <si>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</si>
  <si>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</si>
  <si>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</si>
  <si>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</si>
  <si>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</si>
  <si>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</si>
  <si>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</si>
  <si>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</si>
  <si>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</si>
  <si>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</si>
  <si>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</si>
  <si>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</si>
  <si>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</si>
  <si>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</si>
  <si>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</si>
  <si>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</si>
  <si>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</si>
  <si>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</si>
  <si>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</si>
  <si>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</si>
  <si>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</si>
  <si>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</si>
  <si>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</si>
  <si>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</si>
  <si>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</si>
  <si>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</si>
  <si>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</si>
  <si>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</si>
  <si>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</si>
  <si>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</si>
  <si>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</si>
  <si>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</si>
  <si>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</si>
  <si>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</si>
  <si>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</si>
  <si>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</si>
  <si>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</si>
  <si>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</si>
  <si>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</si>
  <si>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</si>
  <si>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</si>
  <si>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</si>
  <si>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</si>
  <si>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</si>
  <si>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</si>
  <si>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</si>
  <si>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</si>
  <si>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</si>
  <si>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</si>
  <si>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表6：</t>
  </si>
  <si>
    <t>2024年屈原管理区一般公共预算本级（基本）支出经济分类决算表</t>
  </si>
  <si>
    <t xml:space="preserve">一般公共预算基本支出 </t>
  </si>
  <si>
    <t>表7：</t>
  </si>
  <si>
    <t>2024年屈原管理区一般公共预算转移性收支决算表</t>
  </si>
  <si>
    <t>项目</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</si>
  <si>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</si>
  <si>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</si>
  <si>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</si>
  <si>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</si>
  <si>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</si>
  <si>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</si>
  <si>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</si>
  <si>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</si>
  <si>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</si>
  <si>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</si>
  <si>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</si>
  <si>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</si>
  <si>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</si>
  <si>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</si>
  <si>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</si>
  <si>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</si>
  <si>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</si>
  <si>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</si>
  <si>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</si>
  <si>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</si>
  <si>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</si>
  <si>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</si>
  <si>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</si>
  <si>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</si>
  <si>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</si>
  <si>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</si>
  <si>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</si>
  <si>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</si>
  <si>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</si>
  <si>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</si>
  <si>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</si>
  <si>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</si>
  <si>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</si>
  <si>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</si>
  <si>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</si>
  <si>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</si>
  <si>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</si>
  <si>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</si>
  <si>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</si>
  <si>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</si>
  <si>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</si>
  <si>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</si>
  <si>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</si>
  <si>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</si>
  <si>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</si>
  <si>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</si>
  <si>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</si>
  <si>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</si>
  <si>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</si>
  <si>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</si>
  <si>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</si>
  <si>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</si>
  <si>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</si>
  <si>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</si>
  <si>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</si>
  <si>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</si>
  <si>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</si>
  <si>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</si>
  <si>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</si>
  <si>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</si>
  <si>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</si>
  <si>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</si>
  <si>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</si>
  <si>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</si>
  <si>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</si>
  <si>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</si>
  <si>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</si>
  <si>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</si>
  <si>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</si>
  <si>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</si>
  <si>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</si>
  <si>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</si>
  <si>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</si>
  <si>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</si>
  <si>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</si>
  <si>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</si>
  <si>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</si>
  <si>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</si>
  <si>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</si>
  <si>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</si>
  <si>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</si>
  <si>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</si>
  <si>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</si>
  <si>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</si>
  <si>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</si>
  <si>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</si>
  <si>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</si>
  <si>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</si>
  <si>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</si>
  <si>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</si>
  <si>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</si>
  <si>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</si>
  <si>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</si>
  <si>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</si>
  <si>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</si>
  <si>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</si>
  <si>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</si>
  <si>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</si>
  <si>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</si>
  <si>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</si>
  <si>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</si>
  <si>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</si>
  <si>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</si>
  <si>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</si>
  <si>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</si>
  <si>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</si>
  <si>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</si>
  <si>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</si>
  <si>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</si>
  <si>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</si>
  <si>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</si>
  <si>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</si>
  <si>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</si>
  <si>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</si>
  <si>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</si>
  <si>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</si>
  <si>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</si>
  <si>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</si>
  <si>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下级上解收入</t>
  </si>
  <si>
    <t>上解上级支出</t>
  </si>
  <si>
    <t xml:space="preserve">  体制上解收入</t>
  </si>
  <si>
    <t xml:space="preserve">  专项上解收入</t>
  </si>
  <si>
    <t>待偿债再融资一般债券上年结余</t>
  </si>
  <si>
    <t>上年结余收入</t>
  </si>
  <si>
    <t xml:space="preserve">调入资金   </t>
  </si>
  <si>
    <t>调出资金</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</si>
  <si>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</si>
  <si>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</si>
  <si>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</si>
  <si>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</si>
  <si>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</si>
  <si>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</si>
  <si>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</si>
  <si>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</si>
  <si>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</si>
  <si>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</si>
  <si>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</si>
  <si>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</si>
  <si>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</si>
  <si>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</si>
  <si>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</si>
  <si>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</si>
  <si>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</si>
  <si>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</si>
  <si>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</si>
  <si>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</si>
  <si>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地方政府向国际组织借款转贷支出</t>
  </si>
  <si>
    <t xml:space="preserve">  地方政府其他一般债务转贷支出</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</si>
  <si>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</si>
  <si>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</si>
  <si>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</si>
  <si>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</si>
  <si>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</si>
  <si>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</si>
  <si>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</si>
  <si>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</si>
  <si>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</si>
  <si>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</si>
  <si>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</si>
  <si>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</si>
  <si>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</si>
  <si>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</si>
  <si>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</si>
  <si>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</si>
  <si>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</si>
  <si>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</si>
  <si>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</si>
  <si>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</si>
  <si>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</si>
  <si>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</si>
  <si>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</si>
  <si>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</si>
  <si>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</si>
  <si>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</si>
  <si>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</si>
  <si>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</si>
  <si>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</si>
  <si>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</si>
  <si>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</si>
  <si>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</si>
  <si>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</si>
  <si>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</si>
  <si>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</si>
  <si>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</si>
  <si>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</si>
  <si>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</si>
  <si>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</si>
  <si>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</si>
  <si>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</si>
  <si>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</si>
  <si>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</si>
  <si>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</si>
  <si>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</si>
  <si>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</si>
  <si>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</si>
  <si>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</si>
  <si>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</si>
  <si>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</si>
  <si>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</si>
  <si>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表8：</t>
  </si>
  <si>
    <t>2024年屈原管理区税收返还转移支付分地区决算表</t>
  </si>
  <si>
    <t>地区</t>
  </si>
  <si>
    <t>无</t>
  </si>
  <si>
    <t xml:space="preserve">    欠发达地区转移支付收入</t>
  </si>
  <si>
    <t xml:space="preserve">    欠发达地区转移支付支出</t>
  </si>
  <si>
    <t>表9：</t>
  </si>
  <si>
    <t>2024年屈原管理区税收返还转移支付分项目决算表</t>
  </si>
  <si>
    <t xml:space="preserve">表10：             </t>
  </si>
  <si>
    <t xml:space="preserve"> 2024年屈原管理区地方政府一般债务余额限额情况表</t>
  </si>
  <si>
    <t xml:space="preserve">                             单位:万元</t>
  </si>
  <si>
    <t>上年末地方政府债务余额</t>
  </si>
  <si>
    <t>本年地方政府债务余额限额(预算数)</t>
  </si>
  <si>
    <t>本年地方政府债务(转贷)收入</t>
  </si>
  <si>
    <t>本年地方政府债务还本支出（再融资债券）</t>
  </si>
  <si>
    <t>本年采用其他方式化解的债务本金</t>
  </si>
  <si>
    <t>年末地方政府债务余额</t>
  </si>
  <si>
    <t xml:space="preserve">表11：                       </t>
  </si>
  <si>
    <t>2024年屈原管理区政府性基金收入决算表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</si>
  <si>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</si>
  <si>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</si>
  <si>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</si>
  <si>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</si>
  <si>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</si>
  <si>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</si>
  <si>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</si>
  <si>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</si>
  <si>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</si>
  <si>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</si>
  <si>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</si>
  <si>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</si>
  <si>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</si>
  <si>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</si>
  <si>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</si>
  <si>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</si>
  <si>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</si>
  <si>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</si>
  <si>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</si>
  <si>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</si>
  <si>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</si>
  <si>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</si>
  <si>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</si>
  <si>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</si>
  <si>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</si>
  <si>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</si>
  <si>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</si>
  <si>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</si>
  <si>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</si>
  <si>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</si>
  <si>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</si>
  <si>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</si>
  <si>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</si>
  <si>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</si>
  <si>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</si>
  <si>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</si>
  <si>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</si>
  <si>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</si>
  <si>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</si>
  <si>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</si>
  <si>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</si>
  <si>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</si>
  <si>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</si>
  <si>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</si>
  <si>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</si>
  <si>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</si>
  <si>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</si>
  <si>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</si>
  <si>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</si>
  <si>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</si>
  <si>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</si>
  <si>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</si>
  <si>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</si>
  <si>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</si>
  <si>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</si>
  <si>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</si>
  <si>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</si>
  <si>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</si>
  <si>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</si>
  <si>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</si>
  <si>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</si>
  <si>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</si>
  <si>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</si>
  <si>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</si>
  <si>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</si>
  <si>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</si>
  <si>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</si>
  <si>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</si>
  <si>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</si>
  <si>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</si>
  <si>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 xml:space="preserve">表12：            </t>
  </si>
  <si>
    <t xml:space="preserve"> 2024年屈原管理区政府性基金支出决算表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</si>
  <si>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</si>
  <si>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</si>
  <si>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</si>
  <si>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</si>
  <si>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</si>
  <si>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</si>
  <si>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</si>
  <si>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</si>
  <si>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</si>
  <si>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</si>
  <si>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</si>
  <si>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</si>
  <si>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</si>
  <si>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</si>
  <si>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</si>
  <si>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</si>
  <si>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</si>
  <si>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</si>
  <si>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</si>
  <si>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</si>
  <si>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</si>
  <si>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</si>
  <si>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</si>
  <si>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</si>
  <si>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</si>
  <si>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</si>
  <si>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</si>
  <si>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</si>
  <si>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</si>
  <si>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</si>
  <si>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</si>
  <si>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</si>
  <si>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</si>
  <si>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</si>
  <si>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</si>
  <si>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</si>
  <si>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</si>
  <si>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</si>
  <si>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</si>
  <si>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</si>
  <si>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</si>
  <si>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</si>
  <si>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</si>
  <si>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</si>
  <si>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</si>
  <si>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</si>
  <si>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</si>
  <si>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</si>
  <si>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</si>
  <si>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</si>
  <si>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</si>
  <si>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</si>
  <si>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</si>
  <si>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</si>
  <si>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</si>
  <si>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</si>
  <si>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</si>
  <si>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</si>
  <si>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</si>
  <si>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</si>
  <si>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</si>
  <si>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</si>
  <si>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</si>
  <si>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</si>
  <si>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</si>
  <si>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</si>
  <si>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</si>
  <si>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</si>
  <si>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</si>
  <si>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</si>
  <si>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</si>
  <si>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</si>
  <si>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</si>
  <si>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</si>
  <si>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</si>
  <si>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</si>
  <si>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</si>
  <si>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</si>
  <si>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</si>
  <si>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</si>
  <si>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</si>
  <si>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</si>
  <si>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</si>
  <si>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</si>
  <si>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</si>
  <si>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</si>
  <si>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</si>
  <si>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</si>
  <si>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</si>
  <si>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</si>
  <si>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</si>
  <si>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</si>
  <si>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</si>
  <si>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</si>
  <si>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</si>
  <si>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</si>
  <si>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</si>
  <si>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</si>
  <si>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</si>
  <si>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</si>
  <si>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</si>
  <si>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</si>
  <si>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</si>
  <si>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</si>
  <si>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</si>
  <si>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</si>
  <si>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</si>
  <si>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</si>
  <si>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</si>
  <si>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</si>
  <si>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</si>
  <si>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</si>
  <si>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</si>
  <si>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</si>
  <si>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</si>
  <si>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</si>
  <si>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</si>
  <si>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</si>
  <si>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</si>
  <si>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</si>
  <si>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</si>
  <si>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</si>
  <si>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</si>
  <si>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</si>
  <si>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</si>
  <si>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</si>
  <si>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</si>
  <si>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</si>
  <si>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</si>
  <si>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</si>
  <si>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</si>
  <si>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</si>
  <si>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</si>
  <si>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</si>
  <si>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</si>
  <si>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</si>
  <si>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</si>
  <si>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</si>
  <si>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</si>
  <si>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</si>
  <si>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</si>
  <si>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</si>
  <si>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</si>
  <si>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</si>
  <si>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</si>
  <si>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</si>
  <si>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</si>
  <si>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</si>
  <si>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</si>
  <si>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</si>
  <si>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</si>
  <si>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</si>
  <si>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</si>
  <si>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</si>
  <si>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</si>
  <si>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</si>
  <si>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</si>
  <si>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</si>
  <si>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</si>
  <si>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</si>
  <si>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</si>
  <si>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</si>
  <si>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</si>
  <si>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</si>
  <si>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</si>
  <si>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</si>
  <si>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</si>
  <si>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</si>
  <si>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</si>
  <si>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</si>
  <si>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</si>
  <si>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</si>
  <si>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</si>
  <si>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</si>
  <si>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</si>
  <si>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</si>
  <si>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</si>
  <si>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</si>
  <si>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</si>
  <si>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</si>
  <si>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</si>
  <si>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</si>
  <si>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</si>
  <si>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</si>
  <si>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</si>
  <si>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</si>
  <si>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</si>
  <si>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</si>
  <si>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</si>
  <si>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</si>
  <si>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</si>
  <si>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</si>
  <si>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</si>
  <si>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</si>
  <si>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</si>
  <si>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</si>
  <si>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</si>
  <si>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</si>
  <si>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</si>
  <si>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</si>
  <si>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</si>
  <si>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</si>
  <si>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</si>
  <si>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</si>
  <si>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</si>
  <si>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</si>
  <si>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</si>
  <si>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</si>
  <si>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</si>
  <si>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</si>
  <si>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</si>
  <si>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</si>
  <si>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</si>
  <si>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</si>
  <si>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</si>
  <si>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</si>
  <si>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</si>
  <si>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</si>
  <si>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</si>
  <si>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</si>
  <si>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</si>
  <si>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</si>
  <si>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</si>
  <si>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</si>
  <si>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</si>
  <si>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</si>
  <si>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</si>
  <si>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</si>
  <si>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</si>
  <si>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</si>
  <si>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</si>
  <si>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</si>
  <si>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</si>
  <si>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</si>
  <si>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</si>
  <si>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</si>
  <si>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</si>
  <si>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</si>
  <si>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</si>
  <si>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</si>
  <si>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</si>
  <si>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</si>
  <si>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</si>
  <si>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</si>
  <si>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</si>
  <si>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</si>
  <si>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</si>
  <si>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</si>
  <si>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</si>
  <si>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</si>
  <si>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</si>
  <si>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</si>
  <si>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</si>
  <si>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</si>
  <si>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</si>
  <si>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</si>
  <si>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</si>
  <si>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</si>
  <si>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</si>
  <si>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</si>
  <si>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</si>
  <si>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</si>
  <si>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</si>
  <si>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</si>
  <si>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</si>
  <si>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</si>
  <si>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</si>
  <si>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</si>
  <si>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</si>
  <si>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</si>
  <si>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</si>
  <si>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</si>
  <si>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</si>
  <si>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</si>
  <si>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</si>
  <si>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</si>
  <si>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</si>
  <si>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</si>
  <si>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</si>
  <si>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</si>
  <si>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表13：            </t>
  </si>
  <si>
    <t xml:space="preserve"> 2024年屈原管理区政府性基金本级支出决算表</t>
  </si>
  <si>
    <t>表14：</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</si>
  <si>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</si>
  <si>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</si>
  <si>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</si>
  <si>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</si>
  <si>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</si>
  <si>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</si>
  <si>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</si>
  <si>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</si>
  <si>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</si>
  <si>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</si>
  <si>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</si>
  <si>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</si>
  <si>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</si>
  <si>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</si>
  <si>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</si>
  <si>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</si>
  <si>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</si>
  <si>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</si>
  <si>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</si>
  <si>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</si>
  <si>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</si>
  <si>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</si>
  <si>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</si>
  <si>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</si>
  <si>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</si>
  <si>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</si>
  <si>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</si>
  <si>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</si>
  <si>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</si>
  <si>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</si>
  <si>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</si>
  <si>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</si>
  <si>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</si>
  <si>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</si>
  <si>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表15：</t>
  </si>
  <si>
    <t xml:space="preserve">                          单位：万元</t>
  </si>
  <si>
    <t>表16：</t>
  </si>
  <si>
    <t xml:space="preserve">                  单位：万元</t>
  </si>
  <si>
    <t>表17：</t>
  </si>
  <si>
    <t>表18：</t>
  </si>
  <si>
    <t xml:space="preserve">表19：             </t>
  </si>
  <si>
    <t xml:space="preserve"> 2024年度屈原区财政局地方政府专项债务余额限额情况表</t>
  </si>
  <si>
    <t>单位:万元</t>
  </si>
  <si>
    <t>本年地方政府债务还本支出</t>
  </si>
  <si>
    <t>表20：</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</si>
  <si>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</si>
  <si>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</si>
  <si>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</si>
  <si>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</si>
  <si>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</si>
  <si>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</si>
  <si>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</si>
  <si>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</si>
  <si>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</si>
  <si>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</si>
  <si>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</si>
  <si>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</si>
  <si>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</si>
  <si>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</si>
  <si>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</si>
  <si>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</si>
  <si>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</si>
  <si>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</si>
  <si>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</si>
  <si>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</si>
  <si>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</si>
  <si>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</si>
  <si>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</si>
  <si>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</si>
  <si>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</si>
  <si>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</si>
  <si>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</si>
  <si>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</si>
  <si>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</si>
  <si>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</si>
  <si>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</si>
  <si>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</si>
  <si>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</si>
  <si>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</si>
  <si>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</si>
  <si>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</si>
  <si>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</si>
  <si>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</si>
  <si>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</si>
  <si>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</si>
  <si>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</si>
  <si>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</si>
  <si>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</si>
  <si>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</si>
  <si>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</si>
  <si>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</si>
  <si>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</si>
  <si>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</si>
  <si>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</si>
  <si>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</si>
  <si>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</si>
  <si>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表21：</t>
  </si>
  <si>
    <r>
      <rPr>
        <sz val="11"/>
        <rFont val="宋体"/>
        <charset val="134"/>
      </rPr>
      <t xml:space="preserve"> </t>
    </r>
    <r>
      <rPr>
        <sz val="11"/>
        <rFont val="宋体"/>
        <charset val="134"/>
      </rPr>
      <t xml:space="preserve">                       </t>
    </r>
    <r>
      <rPr>
        <sz val="11"/>
        <rFont val="宋体"/>
        <charset val="134"/>
      </rPr>
      <t>单位：万元</t>
    </r>
  </si>
  <si>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</si>
  <si>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</si>
  <si>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</si>
  <si>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</si>
  <si>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</si>
  <si>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</si>
  <si>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</si>
  <si>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</si>
  <si>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</si>
  <si>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</si>
  <si>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</si>
  <si>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</si>
  <si>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</si>
  <si>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</si>
  <si>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</si>
  <si>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</si>
  <si>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</si>
  <si>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</si>
  <si>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</si>
  <si>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</si>
  <si>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</si>
  <si>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</si>
  <si>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</si>
  <si>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</si>
  <si>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</si>
  <si>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</si>
  <si>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</si>
  <si>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表22：</t>
  </si>
  <si>
    <t>2023年屈原管理区国有资本经营预算本级支出决算表</t>
  </si>
  <si>
    <t xml:space="preserve">                        单位：万元</t>
  </si>
  <si>
    <t>表23：</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</si>
  <si>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</si>
  <si>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</si>
  <si>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</si>
  <si>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</si>
  <si>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</si>
  <si>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</si>
  <si>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</si>
  <si>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</si>
  <si>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</si>
  <si>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</si>
  <si>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</si>
  <si>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表24：</t>
  </si>
  <si>
    <t>2024年屈原管理区社会保险基金收入情况表</t>
  </si>
  <si>
    <t xml:space="preserve">       单位：万元</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</si>
  <si>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</si>
  <si>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</si>
  <si>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</si>
  <si>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</si>
  <si>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</si>
  <si>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</si>
  <si>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</si>
  <si>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</si>
  <si>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</si>
  <si>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</si>
  <si>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</si>
  <si>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</si>
  <si>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</si>
  <si>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</si>
  <si>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</si>
  <si>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</si>
  <si>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</si>
  <si>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表25：</t>
  </si>
  <si>
    <t>2024年屈原管理区社会保险基金支出情况表</t>
  </si>
  <si>
    <t>二、支出</t>
  </si>
  <si>
    <t xml:space="preserve">   其中:社会保险待遇支出</t>
  </si>
  <si>
    <t xml:space="preserve">        转移支出</t>
  </si>
  <si>
    <t xml:space="preserve">        其他支出</t>
  </si>
  <si>
    <t xml:space="preserve">        全国统筹调剂资金支出</t>
  </si>
  <si>
    <t>三、本年收支结余</t>
  </si>
  <si>
    <t>四、年末滚存结余</t>
  </si>
  <si>
    <t>表26：</t>
  </si>
  <si>
    <t>表27：</t>
  </si>
  <si>
    <t>项  目</t>
  </si>
  <si>
    <t>预算数</t>
  </si>
  <si>
    <t>合  计</t>
  </si>
  <si>
    <t>一、因公出国（境）费用</t>
  </si>
  <si>
    <t>二、公务接待费</t>
  </si>
  <si>
    <t>三、公务用车购置及运行维护费</t>
  </si>
  <si>
    <t xml:space="preserve">   公务用车购置费</t>
  </si>
  <si>
    <t xml:space="preserve">   公务用车运行维护费</t>
  </si>
  <si>
    <t xml:space="preserve">表28：                               </t>
  </si>
  <si>
    <t>一般债务</t>
  </si>
  <si>
    <t>专项债务</t>
  </si>
  <si>
    <t>小计</t>
  </si>
  <si>
    <t>一般债券</t>
  </si>
  <si>
    <t>向外国政府借款</t>
  </si>
  <si>
    <t>向国际组织借款</t>
  </si>
  <si>
    <t>其他一般债务</t>
  </si>
  <si>
    <t>专项债券</t>
  </si>
  <si>
    <t>其他专项债务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</si>
</sst>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1"/>
      <name val="宋体"/>
      <charset val="134"/>
    </font>
    <font>
      <b/>
      <sz val="11"/>
      <name val="宋体"/>
      <charset val="134"/>
    </font>
    <font>
      <b/>
      <sz val="14"/>
      <name val="宋体"/>
      <charset val="134"/>
    </font>
    <font>
      <sz val="10"/>
      <name val="宋体"/>
      <charset val="134"/>
    </font>
    <font>
      <b/>
      <sz val="10"/>
      <name val="宋体"/>
      <charset val="134"/>
    </font>
    <font>
      <b/>
      <sz val="14"/>
      <color theme="1"/>
      <name val="宋体"/>
      <charset val="134"/>
      <scheme val="minor"/>
    </font>
    <font>
      <sz val="10"/>
      <color theme="1"/>
      <name val="宋体"/>
      <charset val="134"/>
      <scheme val="minor"/>
    </font>
    <font>
      <sz val="12"/>
      <name val="宋体"/>
      <charset val="134"/>
    </font>
    <font>
      <b/>
      <sz val="18"/>
      <name val="宋体"/>
      <charset val="134"/>
    </font>
    <font>
      <b/>
      <sz val="11"/>
      <color theme="1"/>
      <name val="宋体"/>
      <charset val="134"/>
      <scheme val="minor"/>
    </font>
    <font>
      <b/>
      <sz val="10"/>
      <color theme="1"/>
      <name val="宋体"/>
      <charset val="134"/>
      <scheme val="minor"/>
    </font>
    <font>
      <sz val="10"/>
      <name val="宋体"/>
      <charset val="134"/>
      <scheme val="minor"/>
    </font>
    <font>
      <sz val="11"/>
      <name val="宋体"/>
      <charset val="134"/>
      <scheme val="minor"/>
    </font>
    <font>
      <b/>
      <sz val="14"/>
      <name val="宋体"/>
      <charset val="134"/>
      <scheme val="minor"/>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6" borderId="11" applyNumberFormat="0" applyAlignment="0" applyProtection="0">
      <alignment vertical="center"/>
    </xf>
    <xf numFmtId="0" fontId="25" fillId="7" borderId="12" applyNumberFormat="0" applyAlignment="0" applyProtection="0">
      <alignment vertical="center"/>
    </xf>
    <xf numFmtId="0" fontId="26" fillId="7" borderId="11" applyNumberFormat="0" applyAlignment="0" applyProtection="0">
      <alignment vertical="center"/>
    </xf>
    <xf numFmtId="0" fontId="27" fillId="8"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107">
    <xf numFmtId="0" fontId="0" fillId="0" borderId="0" xfId="0">
      <alignment vertical="center"/>
    </xf>
    <xf numFmtId="0" fontId="1"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3"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0" fillId="0" borderId="0" xfId="0" applyFill="1" applyBorder="1" applyAlignment="1">
      <alignment horizontal="left" vertical="center"/>
    </xf>
    <xf numFmtId="0" fontId="6" fillId="0" borderId="0" xfId="0" applyFont="1" applyFill="1" applyAlignment="1">
      <alignment horizontal="center" vertical="center"/>
    </xf>
    <xf numFmtId="0" fontId="0" fillId="0" borderId="0" xfId="0" applyFill="1" applyAlignment="1">
      <alignment vertical="top"/>
    </xf>
    <xf numFmtId="0" fontId="1" fillId="0" borderId="0" xfId="0" applyNumberFormat="1" applyFont="1" applyFill="1" applyAlignment="1" applyProtection="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8" fillId="0" borderId="0" xfId="0" applyFont="1" applyFill="1" applyBorder="1" applyAlignment="1"/>
    <xf numFmtId="0" fontId="8" fillId="0" borderId="0" xfId="0" applyFont="1" applyFill="1" applyBorder="1" applyAlignment="1">
      <alignment horizontal="center"/>
    </xf>
    <xf numFmtId="0" fontId="1" fillId="0" borderId="0" xfId="0" applyFont="1" applyFill="1" applyBorder="1" applyAlignment="1"/>
    <xf numFmtId="0" fontId="9"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3" fontId="4" fillId="0" borderId="4" xfId="0" applyNumberFormat="1" applyFont="1" applyFill="1" applyBorder="1" applyAlignment="1" applyProtection="1">
      <alignment horizontal="center" vertical="center"/>
    </xf>
    <xf numFmtId="3" fontId="4" fillId="0" borderId="5" xfId="0" applyNumberFormat="1" applyFont="1" applyFill="1" applyBorder="1" applyAlignment="1" applyProtection="1">
      <alignment horizontal="center" vertical="center"/>
    </xf>
    <xf numFmtId="0" fontId="10" fillId="0" borderId="0" xfId="0" applyFont="1">
      <alignment vertical="center"/>
    </xf>
    <xf numFmtId="0" fontId="7" fillId="0" borderId="0" xfId="0" applyFont="1" applyAlignment="1">
      <alignment horizontal="center" vertical="center" wrapText="1"/>
    </xf>
    <xf numFmtId="0" fontId="7" fillId="0" borderId="0" xfId="0" applyFont="1">
      <alignment vertical="center"/>
    </xf>
    <xf numFmtId="0" fontId="0" fillId="0" borderId="0" xfId="0"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Fill="1" applyBorder="1" applyAlignment="1">
      <alignment horizontal="left" vertical="center"/>
    </xf>
    <xf numFmtId="0" fontId="0" fillId="0" borderId="6" xfId="0" applyFont="1" applyFill="1" applyBorder="1" applyAlignment="1">
      <alignment vertical="center"/>
    </xf>
    <xf numFmtId="0" fontId="7" fillId="0" borderId="1" xfId="0" applyFont="1" applyBorder="1" applyAlignment="1">
      <alignment horizontal="center" vertical="center" wrapText="1"/>
    </xf>
    <xf numFmtId="0" fontId="7" fillId="0" borderId="6" xfId="0" applyFont="1" applyFill="1" applyBorder="1" applyAlignment="1">
      <alignment vertical="center"/>
    </xf>
    <xf numFmtId="0" fontId="6" fillId="0" borderId="0" xfId="0" applyFont="1">
      <alignment vertical="center"/>
    </xf>
    <xf numFmtId="0" fontId="7" fillId="0" borderId="0" xfId="0" applyFont="1" applyFill="1" applyAlignment="1">
      <alignment vertical="top"/>
    </xf>
    <xf numFmtId="0" fontId="4" fillId="0" borderId="0" xfId="0" applyNumberFormat="1" applyFont="1" applyFill="1" applyAlignment="1" applyProtection="1">
      <alignment horizontal="left" vertical="center"/>
    </xf>
    <xf numFmtId="0" fontId="4" fillId="0" borderId="0" xfId="0" applyNumberFormat="1" applyFont="1" applyFill="1" applyAlignment="1" applyProtection="1">
      <alignment horizontal="center" vertical="center"/>
    </xf>
    <xf numFmtId="0" fontId="5"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vertical="center"/>
    </xf>
    <xf numFmtId="0" fontId="4" fillId="2"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xf>
    <xf numFmtId="0" fontId="0" fillId="0" borderId="1" xfId="0" applyBorder="1" applyAlignment="1">
      <alignment horizontal="center" vertical="center"/>
    </xf>
    <xf numFmtId="0" fontId="7" fillId="0" borderId="0" xfId="0" applyFont="1" applyFill="1" applyBorder="1" applyAlignment="1">
      <alignment horizontal="left" vertical="center"/>
    </xf>
    <xf numFmtId="0" fontId="5" fillId="0" borderId="1" xfId="0" applyNumberFormat="1" applyFont="1" applyFill="1" applyBorder="1" applyAlignment="1" applyProtection="1">
      <alignment vertical="center"/>
    </xf>
    <xf numFmtId="0" fontId="7" fillId="0" borderId="0" xfId="0" applyFont="1" applyAlignment="1">
      <alignment vertical="center"/>
    </xf>
    <xf numFmtId="0" fontId="0" fillId="0" borderId="0" xfId="0"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0" fillId="0" borderId="0" xfId="0" applyFont="1">
      <alignment vertical="center"/>
    </xf>
    <xf numFmtId="0" fontId="0" fillId="0" borderId="1" xfId="0" applyFill="1" applyBorder="1" applyAlignment="1">
      <alignment horizontal="center" vertical="center"/>
    </xf>
    <xf numFmtId="0" fontId="0" fillId="0" borderId="0" xfId="0" applyFill="1">
      <alignment vertical="center"/>
    </xf>
    <xf numFmtId="0" fontId="7" fillId="0" borderId="0" xfId="0" applyFont="1" applyFill="1" applyAlignment="1">
      <alignment horizontal="left" vertical="center"/>
    </xf>
    <xf numFmtId="0" fontId="0" fillId="0" borderId="0" xfId="0" applyFill="1" applyAlignment="1">
      <alignment vertical="center"/>
    </xf>
    <xf numFmtId="0" fontId="1" fillId="0" borderId="0" xfId="0" applyNumberFormat="1" applyFont="1" applyFill="1" applyAlignment="1" applyProtection="1">
      <alignment horizontal="right" vertical="center"/>
    </xf>
    <xf numFmtId="0" fontId="5" fillId="0" borderId="7" xfId="0" applyNumberFormat="1" applyFont="1" applyFill="1" applyBorder="1" applyAlignment="1">
      <alignment vertical="center"/>
    </xf>
    <xf numFmtId="3" fontId="4" fillId="0" borderId="7" xfId="0" applyNumberFormat="1" applyFont="1" applyFill="1" applyBorder="1" applyAlignment="1">
      <alignment horizontal="right" vertical="center"/>
    </xf>
    <xf numFmtId="0" fontId="4" fillId="0" borderId="7" xfId="0" applyNumberFormat="1" applyFont="1" applyFill="1" applyBorder="1" applyAlignment="1">
      <alignment vertical="center"/>
    </xf>
    <xf numFmtId="0" fontId="5"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xf>
    <xf numFmtId="0" fontId="0" fillId="0" borderId="1" xfId="0" applyFill="1" applyBorder="1">
      <alignment vertical="center"/>
    </xf>
    <xf numFmtId="0" fontId="4" fillId="0" borderId="0" xfId="0" applyNumberFormat="1" applyFont="1" applyFill="1" applyAlignment="1" applyProtection="1">
      <alignment horizontal="right" vertical="center"/>
    </xf>
    <xf numFmtId="0" fontId="5" fillId="0" borderId="3" xfId="0" applyNumberFormat="1" applyFont="1" applyFill="1" applyBorder="1" applyAlignment="1" applyProtection="1">
      <alignment vertical="center"/>
    </xf>
    <xf numFmtId="0" fontId="7" fillId="0" borderId="1" xfId="0" applyFont="1" applyFill="1" applyBorder="1">
      <alignment vertical="center"/>
    </xf>
    <xf numFmtId="0" fontId="11" fillId="0" borderId="1" xfId="0" applyFont="1" applyBorder="1" applyAlignment="1">
      <alignment horizontal="center" vertical="center"/>
    </xf>
    <xf numFmtId="0" fontId="5" fillId="0" borderId="4" xfId="0" applyNumberFormat="1" applyFont="1" applyFill="1" applyBorder="1" applyAlignment="1" applyProtection="1">
      <alignment vertical="center"/>
    </xf>
    <xf numFmtId="0" fontId="4" fillId="0" borderId="3"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0" fontId="11" fillId="0" borderId="0" xfId="0" applyFont="1">
      <alignment vertical="center"/>
    </xf>
    <xf numFmtId="176" fontId="7" fillId="0" borderId="0" xfId="0" applyNumberFormat="1" applyFont="1" applyBorder="1" applyAlignment="1">
      <alignment horizontal="left" vertical="center"/>
    </xf>
    <xf numFmtId="0" fontId="0" fillId="0" borderId="0" xfId="0" applyFill="1" applyAlignment="1">
      <alignment horizontal="center" vertical="center"/>
    </xf>
    <xf numFmtId="176" fontId="0" fillId="0" borderId="0" xfId="0" applyNumberFormat="1" applyAlignment="1">
      <alignment horizontal="center" vertical="top"/>
    </xf>
    <xf numFmtId="0" fontId="5"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left" vertical="center"/>
    </xf>
    <xf numFmtId="0" fontId="8" fillId="0" borderId="1" xfId="0" applyFont="1" applyFill="1" applyBorder="1" applyAlignment="1"/>
    <xf numFmtId="0" fontId="4" fillId="0" borderId="0" xfId="0" applyFont="1" applyFill="1" applyBorder="1" applyAlignment="1"/>
    <xf numFmtId="176" fontId="7" fillId="0" borderId="0" xfId="0" applyNumberFormat="1" applyFont="1" applyAlignment="1">
      <alignment vertical="top"/>
    </xf>
    <xf numFmtId="0" fontId="7" fillId="0" borderId="0" xfId="0" applyFont="1" applyFill="1" applyAlignment="1">
      <alignment horizontal="center" vertical="center"/>
    </xf>
    <xf numFmtId="3" fontId="4" fillId="0" borderId="3" xfId="0" applyNumberFormat="1" applyFont="1" applyFill="1" applyBorder="1" applyAlignment="1" applyProtection="1">
      <alignment horizontal="center" vertical="center"/>
    </xf>
    <xf numFmtId="176" fontId="0" fillId="0" borderId="0" xfId="0" applyNumberFormat="1">
      <alignment vertical="center"/>
    </xf>
    <xf numFmtId="176" fontId="0" fillId="0" borderId="0" xfId="0" applyNumberFormat="1" applyAlignment="1">
      <alignment vertical="top"/>
    </xf>
    <xf numFmtId="0" fontId="10" fillId="0" borderId="1" xfId="0" applyFont="1" applyFill="1" applyBorder="1" applyAlignment="1">
      <alignment horizontal="center" vertical="center"/>
    </xf>
    <xf numFmtId="10" fontId="10" fillId="0" borderId="1" xfId="0" applyNumberFormat="1" applyFont="1" applyFill="1" applyBorder="1" applyAlignment="1">
      <alignment horizontal="center" vertical="center"/>
    </xf>
    <xf numFmtId="10" fontId="0" fillId="0" borderId="1" xfId="0" applyNumberFormat="1" applyFill="1" applyBorder="1" applyAlignment="1">
      <alignment horizontal="center" vertical="center"/>
    </xf>
    <xf numFmtId="0" fontId="4" fillId="3" borderId="1" xfId="0" applyNumberFormat="1" applyFont="1" applyFill="1" applyBorder="1" applyAlignment="1" applyProtection="1">
      <alignment horizontal="left" vertical="center"/>
    </xf>
    <xf numFmtId="0" fontId="5" fillId="3" borderId="1" xfId="0" applyNumberFormat="1" applyFont="1" applyFill="1" applyBorder="1" applyAlignment="1" applyProtection="1">
      <alignment horizontal="left" vertical="center"/>
    </xf>
    <xf numFmtId="176" fontId="0" fillId="0" borderId="1" xfId="0" applyNumberFormat="1" applyFill="1" applyBorder="1" applyAlignment="1">
      <alignment horizontal="center" vertical="center"/>
    </xf>
    <xf numFmtId="176" fontId="0" fillId="0" borderId="1" xfId="0" applyNumberFormat="1" applyFont="1" applyFill="1" applyBorder="1" applyAlignment="1" applyProtection="1">
      <alignment horizontal="center" vertical="center"/>
    </xf>
    <xf numFmtId="176" fontId="0" fillId="0" borderId="1" xfId="0" applyNumberFormat="1" applyBorder="1" applyAlignment="1">
      <alignment horizontal="center" vertical="center"/>
    </xf>
    <xf numFmtId="0" fontId="0" fillId="0" borderId="0" xfId="0" applyFont="1" applyFill="1">
      <alignment vertical="center"/>
    </xf>
    <xf numFmtId="0" fontId="12" fillId="0" borderId="0" xfId="0" applyNumberFormat="1" applyFont="1" applyFill="1" applyAlignment="1" applyProtection="1">
      <alignment horizontal="right" vertical="center"/>
    </xf>
    <xf numFmtId="0" fontId="7" fillId="0" borderId="1" xfId="0" applyFont="1" applyFill="1" applyBorder="1" applyAlignment="1">
      <alignment horizontal="center" vertical="center" wrapText="1"/>
    </xf>
    <xf numFmtId="10" fontId="7" fillId="0" borderId="1" xfId="0" applyNumberFormat="1" applyFont="1" applyBorder="1" applyAlignment="1">
      <alignment horizontal="center" vertical="center" wrapText="1"/>
    </xf>
    <xf numFmtId="0" fontId="12" fillId="0" borderId="0" xfId="0" applyNumberFormat="1" applyFont="1" applyFill="1" applyAlignment="1" applyProtection="1">
      <alignment vertical="center"/>
    </xf>
    <xf numFmtId="0" fontId="13"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center" vertical="center"/>
    </xf>
    <xf numFmtId="0" fontId="0" fillId="4" borderId="0" xfId="0" applyFill="1">
      <alignment vertical="center"/>
    </xf>
    <xf numFmtId="0" fontId="6" fillId="4" borderId="0" xfId="0" applyFont="1" applyFill="1" applyAlignment="1">
      <alignment horizontal="center" vertical="center"/>
    </xf>
    <xf numFmtId="0" fontId="1" fillId="4"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 fillId="4" borderId="1" xfId="0" applyNumberFormat="1" applyFont="1" applyFill="1" applyBorder="1" applyAlignment="1" applyProtection="1">
      <alignment horizontal="left" vertical="center"/>
    </xf>
    <xf numFmtId="0" fontId="0" fillId="0" borderId="1" xfId="0" applyFont="1" applyFill="1" applyBorder="1" applyAlignment="1">
      <alignment vertical="center"/>
    </xf>
    <xf numFmtId="0" fontId="0" fillId="4"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B36"/>
  <sheetViews>
    <sheetView workbookViewId="0">
      <selection activeCell="C9" sqref="C9"/>
    </sheetView>
  </sheetViews>
  <sheetFormatPr defaultColWidth="9" defaultRowHeight="13.5" outlineLevelCol="1"/>
  <cols>
    <col min="1" max="1" width="13.625" style="99" customWidth="1"/>
    <col min="2" max="2" width="81.125" style="99" customWidth="1"/>
  </cols>
  <sheetData>
    <row r="1" ht="39" customHeight="1" spans="1:2">
      <c r="A1" s="100" t="s">
        <v>0</v>
      </c>
      <c r="B1" s="100"/>
    </row>
    <row r="2" ht="30" customHeight="1" spans="1:2">
      <c r="A2" s="101" t="s">
        <v>1</v>
      </c>
      <c r="B2" s="101" t="s">
        <v>2</v>
      </c>
    </row>
    <row r="3" ht="30" customHeight="1" spans="1:2">
      <c r="A3" s="102" t="s">
        <v>3</v>
      </c>
      <c r="B3" s="103" t="s">
        <v>4</v>
      </c>
    </row>
    <row r="4" ht="30" customHeight="1" spans="1:2">
      <c r="A4" s="101" t="s">
        <v>5</v>
      </c>
      <c r="B4" s="104" t="s">
        <v>6</v>
      </c>
    </row>
    <row r="5" ht="30" customHeight="1" spans="1:2">
      <c r="A5" s="101" t="s">
        <v>7</v>
      </c>
      <c r="B5" s="104" t="s">
        <v>8</v>
      </c>
    </row>
    <row r="6" ht="30" customHeight="1" spans="1:2">
      <c r="A6" s="101" t="s">
        <v>9</v>
      </c>
      <c r="B6" s="104" t="s">
        <v>10</v>
      </c>
    </row>
    <row r="7" ht="30" customHeight="1" spans="1:2">
      <c r="A7" s="101" t="s">
        <v>11</v>
      </c>
      <c r="B7" s="104" t="s">
        <v>12</v>
      </c>
    </row>
    <row r="8" ht="30" customHeight="1" spans="1:2">
      <c r="A8" s="101" t="s">
        <v>13</v>
      </c>
      <c r="B8" s="104" t="s">
        <v>14</v>
      </c>
    </row>
    <row r="9" ht="30" customHeight="1" spans="1:2">
      <c r="A9" s="101" t="s">
        <v>15</v>
      </c>
      <c r="B9" s="104" t="s">
        <v>16</v>
      </c>
    </row>
    <row r="10" ht="30" customHeight="1" spans="1:2">
      <c r="A10" s="101" t="s">
        <v>17</v>
      </c>
      <c r="B10" s="105" t="s">
        <v>18</v>
      </c>
    </row>
    <row r="11" ht="30" customHeight="1" spans="1:2">
      <c r="A11" s="101" t="s">
        <v>19</v>
      </c>
      <c r="B11" s="105" t="s">
        <v>20</v>
      </c>
    </row>
    <row r="12" ht="30" customHeight="1" spans="1:2">
      <c r="A12" s="101" t="s">
        <v>21</v>
      </c>
      <c r="B12" s="105" t="s">
        <v>22</v>
      </c>
    </row>
    <row r="13" ht="30" customHeight="1" spans="1:2">
      <c r="A13" s="101" t="s">
        <v>23</v>
      </c>
      <c r="B13" s="104" t="s">
        <v>24</v>
      </c>
    </row>
    <row r="14" ht="30" customHeight="1" spans="1:2">
      <c r="A14" s="102" t="s">
        <v>25</v>
      </c>
      <c r="B14" s="103" t="s">
        <v>26</v>
      </c>
    </row>
    <row r="15" ht="30" customHeight="1" spans="1:2">
      <c r="A15" s="101" t="s">
        <v>27</v>
      </c>
      <c r="B15" s="104" t="s">
        <v>28</v>
      </c>
    </row>
    <row r="16" ht="30" customHeight="1" spans="1:2">
      <c r="A16" s="101" t="s">
        <v>29</v>
      </c>
      <c r="B16" s="105" t="s">
        <v>30</v>
      </c>
    </row>
    <row r="17" ht="30" customHeight="1" spans="1:2">
      <c r="A17" s="101" t="s">
        <v>31</v>
      </c>
      <c r="B17" s="104" t="s">
        <v>32</v>
      </c>
    </row>
    <row r="18" ht="30" customHeight="1" spans="1:2">
      <c r="A18" s="101" t="s">
        <v>33</v>
      </c>
      <c r="B18" s="104" t="s">
        <v>34</v>
      </c>
    </row>
    <row r="19" ht="30" customHeight="1" spans="1:2">
      <c r="A19" s="101" t="s">
        <v>35</v>
      </c>
      <c r="B19" s="104" t="s">
        <v>36</v>
      </c>
    </row>
    <row r="20" ht="30" customHeight="1" spans="1:2">
      <c r="A20" s="101" t="s">
        <v>37</v>
      </c>
      <c r="B20" s="104" t="s">
        <v>38</v>
      </c>
    </row>
    <row r="21" ht="30" customHeight="1" spans="1:2">
      <c r="A21" s="101" t="s">
        <v>39</v>
      </c>
      <c r="B21" s="106" t="s">
        <v>40</v>
      </c>
    </row>
    <row r="22" ht="30" customHeight="1" spans="1:2">
      <c r="A22" s="101" t="s">
        <v>41</v>
      </c>
      <c r="B22" s="106" t="s">
        <v>42</v>
      </c>
    </row>
    <row r="23" ht="30" customHeight="1" spans="1:2">
      <c r="A23" s="101" t="s">
        <v>43</v>
      </c>
      <c r="B23" s="106" t="s">
        <v>44</v>
      </c>
    </row>
    <row r="24" ht="30" customHeight="1" spans="1:2">
      <c r="A24" s="102" t="s">
        <v>45</v>
      </c>
      <c r="B24" s="103" t="s">
        <v>46</v>
      </c>
    </row>
    <row r="25" ht="30" customHeight="1" spans="1:2">
      <c r="A25" s="101" t="s">
        <v>47</v>
      </c>
      <c r="B25" s="104" t="s">
        <v>48</v>
      </c>
    </row>
    <row r="26" ht="30" customHeight="1" spans="1:2">
      <c r="A26" s="101" t="s">
        <v>49</v>
      </c>
      <c r="B26" s="104" t="s">
        <v>50</v>
      </c>
    </row>
    <row r="27" ht="30" customHeight="1" spans="1:2">
      <c r="A27" s="101" t="s">
        <v>51</v>
      </c>
      <c r="B27" s="104" t="s">
        <v>52</v>
      </c>
    </row>
    <row r="28" ht="30" customHeight="1" spans="1:2">
      <c r="A28" s="101" t="s">
        <v>53</v>
      </c>
      <c r="B28" s="104" t="s">
        <v>54</v>
      </c>
    </row>
    <row r="29" ht="30" customHeight="1" spans="1:2">
      <c r="A29" s="102" t="s">
        <v>55</v>
      </c>
      <c r="B29" s="103" t="s">
        <v>56</v>
      </c>
    </row>
    <row r="30" ht="30" customHeight="1" spans="1:2">
      <c r="A30" s="101" t="s">
        <v>57</v>
      </c>
      <c r="B30" s="104" t="s">
        <v>58</v>
      </c>
    </row>
    <row r="31" ht="30" customHeight="1" spans="1:2">
      <c r="A31" s="101" t="s">
        <v>59</v>
      </c>
      <c r="B31" s="104" t="s">
        <v>60</v>
      </c>
    </row>
    <row r="32" ht="30" customHeight="1" spans="1:2">
      <c r="A32" s="101" t="s">
        <v>61</v>
      </c>
      <c r="B32" s="104" t="s">
        <v>62</v>
      </c>
    </row>
    <row r="33" ht="30" customHeight="1" spans="1:2">
      <c r="A33" s="102" t="s">
        <v>63</v>
      </c>
      <c r="B33" s="103" t="s">
        <v>64</v>
      </c>
    </row>
    <row r="34" ht="30" customHeight="1" spans="1:2">
      <c r="A34" s="101" t="s">
        <v>65</v>
      </c>
      <c r="B34" s="104" t="s">
        <v>66</v>
      </c>
    </row>
    <row r="35" ht="30" customHeight="1" spans="1:2">
      <c r="A35" s="102" t="s">
        <v>67</v>
      </c>
      <c r="B35" s="103" t="s">
        <v>68</v>
      </c>
    </row>
    <row r="36" ht="30" customHeight="1" spans="1:2">
      <c r="A36" s="101" t="s">
        <v>69</v>
      </c>
      <c r="B36" s="104" t="s">
        <v>70</v>
      </c>
    </row>
  </sheetData>
  <mergeCells count="1">
    <mergeCell ref="A1:B1"/>
  </mergeCells>
  <pageMargins left="0.700694444444445" right="0.700694444444445" top="0.751388888888889" bottom="0.751388888888889" header="0.298611111111111" footer="0.298611111111111"/>
  <pageSetup paperSize="9" scale="9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72"/>
  <sheetViews>
    <sheetView workbookViewId="0">
      <selection activeCell="A2" sqref="A2:D4"/>
    </sheetView>
  </sheetViews>
  <sheetFormatPr defaultColWidth="9" defaultRowHeight="13.5" outlineLevelCol="3"/>
  <cols>
    <col min="1" max="1" width="41.75" customWidth="1"/>
    <col min="2" max="2" width="22.375" customWidth="1"/>
    <col min="3" max="3" width="42.125" customWidth="1"/>
    <col min="4" max="4" width="19.25" customWidth="1"/>
  </cols>
  <sheetData>
    <row r="1" ht="30" customHeight="1" spans="1:1">
      <c r="A1" s="27" t="s">
        <v>1444</v>
      </c>
    </row>
    <row r="2" ht="50" customHeight="1" spans="1:4">
      <c r="A2" s="31" t="s">
        <v>1445</v>
      </c>
      <c r="B2" s="31"/>
      <c r="C2" s="31"/>
      <c r="D2" s="31"/>
    </row>
    <row r="3" s="27" customFormat="1" ht="26" customHeight="1" spans="4:4">
      <c r="D3" s="49" t="s">
        <v>73</v>
      </c>
    </row>
    <row r="4" s="27" customFormat="1" ht="35" customHeight="1" spans="1:4">
      <c r="A4" s="66" t="s">
        <v>1238</v>
      </c>
      <c r="B4" s="66" t="s">
        <v>1170</v>
      </c>
      <c r="C4" s="66" t="s">
        <v>1238</v>
      </c>
      <c r="D4" s="66" t="s">
        <v>1170</v>
      </c>
    </row>
    <row r="5" ht="35" customHeight="1" spans="1:4">
      <c r="A5" s="64" t="s">
        <v>1243</v>
      </c>
      <c r="B5" s="7">
        <v>3483</v>
      </c>
      <c r="C5" s="67" t="s">
        <v>1244</v>
      </c>
      <c r="D5" s="7"/>
    </row>
    <row r="6" ht="35" customHeight="1" spans="1:4">
      <c r="A6" s="6" t="s">
        <v>1245</v>
      </c>
      <c r="B6" s="7">
        <v>1324</v>
      </c>
      <c r="C6" s="6" t="s">
        <v>1246</v>
      </c>
      <c r="D6" s="7"/>
    </row>
    <row r="7" ht="35" customHeight="1" spans="1:4">
      <c r="A7" s="68" t="s">
        <v>1247</v>
      </c>
      <c r="B7" s="7">
        <v>189</v>
      </c>
      <c r="C7" s="69" t="s">
        <v>1248</v>
      </c>
      <c r="D7" s="7"/>
    </row>
    <row r="8" ht="35" customHeight="1" spans="1:4">
      <c r="A8" s="6" t="s">
        <v>1249</v>
      </c>
      <c r="B8" s="7">
        <v>594</v>
      </c>
      <c r="C8" s="6" t="s">
        <v>1250</v>
      </c>
      <c r="D8" s="7"/>
    </row>
    <row r="9" ht="35" customHeight="1" spans="1:4">
      <c r="A9" s="6" t="s">
        <v>1251</v>
      </c>
      <c r="B9" s="7">
        <v>24</v>
      </c>
      <c r="C9" s="6" t="s">
        <v>1252</v>
      </c>
      <c r="D9" s="7"/>
    </row>
    <row r="10" ht="35" customHeight="1" spans="1:4">
      <c r="A10" s="6" t="s">
        <v>1253</v>
      </c>
      <c r="B10" s="7">
        <v>762</v>
      </c>
      <c r="C10" s="6" t="s">
        <v>1254</v>
      </c>
      <c r="D10" s="7"/>
    </row>
    <row r="11" ht="35" customHeight="1" spans="1:4">
      <c r="A11" s="6" t="s">
        <v>1255</v>
      </c>
      <c r="B11" s="7">
        <v>590</v>
      </c>
      <c r="C11" s="6" t="s">
        <v>1256</v>
      </c>
      <c r="D11" s="7"/>
    </row>
    <row r="12" ht="35" customHeight="1" spans="1:4">
      <c r="A12" s="46" t="s">
        <v>1257</v>
      </c>
      <c r="B12" s="7">
        <v>55210</v>
      </c>
      <c r="C12" s="46" t="s">
        <v>1258</v>
      </c>
      <c r="D12" s="7"/>
    </row>
    <row r="13" ht="35" customHeight="1" spans="1:4">
      <c r="A13" s="6" t="s">
        <v>1259</v>
      </c>
      <c r="B13" s="7"/>
      <c r="C13" s="6" t="s">
        <v>1260</v>
      </c>
      <c r="D13" s="7"/>
    </row>
    <row r="14" ht="35" customHeight="1" spans="1:4">
      <c r="A14" s="6" t="s">
        <v>1261</v>
      </c>
      <c r="B14" s="7">
        <v>26032</v>
      </c>
      <c r="C14" s="6" t="s">
        <v>1262</v>
      </c>
      <c r="D14" s="7"/>
    </row>
    <row r="15" ht="35" customHeight="1" spans="1:4">
      <c r="A15" s="6" t="s">
        <v>1263</v>
      </c>
      <c r="B15" s="7">
        <v>107</v>
      </c>
      <c r="C15" s="6" t="s">
        <v>1264</v>
      </c>
      <c r="D15" s="7"/>
    </row>
    <row r="16" ht="35" customHeight="1" spans="1:4">
      <c r="A16" s="6" t="s">
        <v>1265</v>
      </c>
      <c r="B16" s="7">
        <v>128</v>
      </c>
      <c r="C16" s="6" t="s">
        <v>1266</v>
      </c>
      <c r="D16" s="7"/>
    </row>
    <row r="17" ht="35" customHeight="1" spans="1:4">
      <c r="A17" s="6" t="s">
        <v>1267</v>
      </c>
      <c r="B17" s="7"/>
      <c r="C17" s="6" t="s">
        <v>1268</v>
      </c>
      <c r="D17" s="7"/>
    </row>
    <row r="18" ht="35" customHeight="1" spans="1:4">
      <c r="A18" s="6" t="s">
        <v>1269</v>
      </c>
      <c r="B18" s="7"/>
      <c r="C18" s="6" t="s">
        <v>1270</v>
      </c>
      <c r="D18" s="7"/>
    </row>
    <row r="19" ht="35" customHeight="1" spans="1:4">
      <c r="A19" s="6" t="s">
        <v>1271</v>
      </c>
      <c r="B19" s="7">
        <v>298</v>
      </c>
      <c r="C19" s="6" t="s">
        <v>1272</v>
      </c>
      <c r="D19" s="7"/>
    </row>
    <row r="20" ht="35" customHeight="1" spans="1:4">
      <c r="A20" s="6" t="s">
        <v>1273</v>
      </c>
      <c r="B20" s="7"/>
      <c r="C20" s="6" t="s">
        <v>1274</v>
      </c>
      <c r="D20" s="7"/>
    </row>
    <row r="21" ht="35" customHeight="1" spans="1:4">
      <c r="A21" s="6" t="s">
        <v>1275</v>
      </c>
      <c r="B21" s="7">
        <v>4922</v>
      </c>
      <c r="C21" s="6" t="s">
        <v>1276</v>
      </c>
      <c r="D21" s="7"/>
    </row>
    <row r="22" ht="35" customHeight="1" spans="1:4">
      <c r="A22" s="6" t="s">
        <v>1277</v>
      </c>
      <c r="B22" s="7">
        <v>100</v>
      </c>
      <c r="C22" s="6" t="s">
        <v>1278</v>
      </c>
      <c r="D22" s="7"/>
    </row>
    <row r="23" ht="35" customHeight="1" spans="1:4">
      <c r="A23" s="6" t="s">
        <v>1279</v>
      </c>
      <c r="B23" s="7"/>
      <c r="C23" s="6" t="s">
        <v>1280</v>
      </c>
      <c r="D23" s="7"/>
    </row>
    <row r="24" ht="35" customHeight="1" spans="1:4">
      <c r="A24" s="6" t="s">
        <v>1281</v>
      </c>
      <c r="B24" s="7"/>
      <c r="C24" s="6" t="s">
        <v>1282</v>
      </c>
      <c r="D24" s="7"/>
    </row>
    <row r="25" ht="35" customHeight="1" spans="1:4">
      <c r="A25" s="6" t="s">
        <v>1442</v>
      </c>
      <c r="B25" s="7">
        <v>3818</v>
      </c>
      <c r="C25" s="6" t="s">
        <v>1443</v>
      </c>
      <c r="D25" s="7"/>
    </row>
    <row r="26" ht="35" customHeight="1" spans="1:4">
      <c r="A26" s="6" t="s">
        <v>1285</v>
      </c>
      <c r="B26" s="7"/>
      <c r="C26" s="6" t="s">
        <v>1286</v>
      </c>
      <c r="D26" s="7"/>
    </row>
    <row r="27" ht="35" customHeight="1" spans="1:4">
      <c r="A27" s="6" t="s">
        <v>1287</v>
      </c>
      <c r="B27" s="7"/>
      <c r="C27" s="6" t="s">
        <v>1288</v>
      </c>
      <c r="D27" s="7"/>
    </row>
    <row r="28" ht="35" customHeight="1" spans="1:4">
      <c r="A28" s="6" t="s">
        <v>1289</v>
      </c>
      <c r="B28" s="7"/>
      <c r="C28" s="6" t="s">
        <v>1290</v>
      </c>
      <c r="D28" s="7"/>
    </row>
    <row r="29" ht="35" customHeight="1" spans="1:4">
      <c r="A29" s="6" t="s">
        <v>1291</v>
      </c>
      <c r="B29" s="7">
        <v>219</v>
      </c>
      <c r="C29" s="6" t="s">
        <v>1292</v>
      </c>
      <c r="D29" s="7"/>
    </row>
    <row r="30" ht="35" customHeight="1" spans="1:4">
      <c r="A30" s="6" t="s">
        <v>1293</v>
      </c>
      <c r="B30" s="7">
        <v>1846</v>
      </c>
      <c r="C30" s="6" t="s">
        <v>1294</v>
      </c>
      <c r="D30" s="7"/>
    </row>
    <row r="31" ht="35" customHeight="1" spans="1:4">
      <c r="A31" s="6" t="s">
        <v>1295</v>
      </c>
      <c r="B31" s="7">
        <v>140</v>
      </c>
      <c r="C31" s="6" t="s">
        <v>1296</v>
      </c>
      <c r="D31" s="7"/>
    </row>
    <row r="32" ht="35" customHeight="1" spans="1:4">
      <c r="A32" s="6" t="s">
        <v>1297</v>
      </c>
      <c r="B32" s="7">
        <v>70</v>
      </c>
      <c r="C32" s="6" t="s">
        <v>1298</v>
      </c>
      <c r="D32" s="7"/>
    </row>
    <row r="33" ht="35" customHeight="1" spans="1:4">
      <c r="A33" s="6" t="s">
        <v>1299</v>
      </c>
      <c r="B33" s="7">
        <v>1952</v>
      </c>
      <c r="C33" s="6" t="s">
        <v>1300</v>
      </c>
      <c r="D33" s="7"/>
    </row>
    <row r="34" ht="35" customHeight="1" spans="1:4">
      <c r="A34" s="6" t="s">
        <v>1301</v>
      </c>
      <c r="B34" s="7">
        <v>1404</v>
      </c>
      <c r="C34" s="6" t="s">
        <v>1302</v>
      </c>
      <c r="D34" s="7"/>
    </row>
    <row r="35" ht="35" customHeight="1" spans="1:4">
      <c r="A35" s="6" t="s">
        <v>1303</v>
      </c>
      <c r="B35" s="7">
        <v>32</v>
      </c>
      <c r="C35" s="6" t="s">
        <v>1304</v>
      </c>
      <c r="D35" s="7"/>
    </row>
    <row r="36" ht="35" customHeight="1" spans="1:4">
      <c r="A36" s="6" t="s">
        <v>1305</v>
      </c>
      <c r="B36" s="7"/>
      <c r="C36" s="6" t="s">
        <v>1306</v>
      </c>
      <c r="D36" s="7"/>
    </row>
    <row r="37" ht="35" customHeight="1" spans="1:4">
      <c r="A37" s="6" t="s">
        <v>1307</v>
      </c>
      <c r="B37" s="7">
        <v>8395</v>
      </c>
      <c r="C37" s="6" t="s">
        <v>1308</v>
      </c>
      <c r="D37" s="7"/>
    </row>
    <row r="38" ht="35" customHeight="1" spans="1:4">
      <c r="A38" s="6" t="s">
        <v>1309</v>
      </c>
      <c r="B38" s="7">
        <v>377</v>
      </c>
      <c r="C38" s="6" t="s">
        <v>1310</v>
      </c>
      <c r="D38" s="7"/>
    </row>
    <row r="39" ht="35" customHeight="1" spans="1:4">
      <c r="A39" s="6" t="s">
        <v>1311</v>
      </c>
      <c r="B39" s="7"/>
      <c r="C39" s="68" t="s">
        <v>1312</v>
      </c>
      <c r="D39" s="7"/>
    </row>
    <row r="40" ht="35" customHeight="1" spans="1:4">
      <c r="A40" s="6" t="s">
        <v>1313</v>
      </c>
      <c r="B40" s="7"/>
      <c r="C40" s="6" t="s">
        <v>1314</v>
      </c>
      <c r="D40" s="7"/>
    </row>
    <row r="41" ht="35" customHeight="1" spans="1:4">
      <c r="A41" s="6" t="s">
        <v>1315</v>
      </c>
      <c r="B41" s="7"/>
      <c r="C41" s="6" t="s">
        <v>1316</v>
      </c>
      <c r="D41" s="7"/>
    </row>
    <row r="42" ht="35" customHeight="1" spans="1:4">
      <c r="A42" s="6" t="s">
        <v>1317</v>
      </c>
      <c r="B42" s="7"/>
      <c r="C42" s="6" t="s">
        <v>1318</v>
      </c>
      <c r="D42" s="7"/>
    </row>
    <row r="43" ht="35" customHeight="1" spans="1:4">
      <c r="A43" s="6" t="s">
        <v>1319</v>
      </c>
      <c r="B43" s="7">
        <v>3746</v>
      </c>
      <c r="C43" s="6" t="s">
        <v>1320</v>
      </c>
      <c r="D43" s="7"/>
    </row>
    <row r="44" ht="35" customHeight="1" spans="1:4">
      <c r="A44" s="6" t="s">
        <v>1321</v>
      </c>
      <c r="B44" s="7">
        <v>56</v>
      </c>
      <c r="C44" s="6" t="s">
        <v>1322</v>
      </c>
      <c r="D44" s="7"/>
    </row>
    <row r="45" ht="35" customHeight="1" spans="1:4">
      <c r="A45" s="6" t="s">
        <v>1323</v>
      </c>
      <c r="B45" s="7">
        <v>622</v>
      </c>
      <c r="C45" s="6" t="s">
        <v>1324</v>
      </c>
      <c r="D45" s="7"/>
    </row>
    <row r="46" ht="35" customHeight="1" spans="1:4">
      <c r="A46" s="6" t="s">
        <v>1325</v>
      </c>
      <c r="B46" s="7"/>
      <c r="C46" s="6" t="s">
        <v>1326</v>
      </c>
      <c r="D46" s="7"/>
    </row>
    <row r="47" ht="35" customHeight="1" spans="1:4">
      <c r="A47" s="6" t="s">
        <v>1327</v>
      </c>
      <c r="B47" s="7"/>
      <c r="C47" s="6" t="s">
        <v>1328</v>
      </c>
      <c r="D47" s="7"/>
    </row>
    <row r="48" ht="35" customHeight="1" spans="1:4">
      <c r="A48" s="6" t="s">
        <v>1329</v>
      </c>
      <c r="B48" s="7"/>
      <c r="C48" s="6" t="s">
        <v>1330</v>
      </c>
      <c r="D48" s="7"/>
    </row>
    <row r="49" ht="35" customHeight="1" spans="1:4">
      <c r="A49" s="6" t="s">
        <v>1331</v>
      </c>
      <c r="B49" s="7"/>
      <c r="C49" s="6" t="s">
        <v>1332</v>
      </c>
      <c r="D49" s="7"/>
    </row>
    <row r="50" ht="35" customHeight="1" spans="1:4">
      <c r="A50" s="6" t="s">
        <v>1333</v>
      </c>
      <c r="B50" s="7">
        <v>946</v>
      </c>
      <c r="C50" s="6" t="s">
        <v>1334</v>
      </c>
      <c r="D50" s="7"/>
    </row>
    <row r="51" ht="35" customHeight="1" spans="1:4">
      <c r="A51" s="46" t="s">
        <v>1335</v>
      </c>
      <c r="B51" s="7">
        <v>16556</v>
      </c>
      <c r="C51" s="46" t="s">
        <v>1336</v>
      </c>
      <c r="D51" s="7"/>
    </row>
    <row r="52" ht="35" customHeight="1" spans="1:4">
      <c r="A52" s="6" t="s">
        <v>1337</v>
      </c>
      <c r="B52" s="7">
        <v>144</v>
      </c>
      <c r="C52" s="6" t="s">
        <v>1337</v>
      </c>
      <c r="D52" s="7"/>
    </row>
    <row r="53" ht="35" customHeight="1" spans="1:4">
      <c r="A53" s="6" t="s">
        <v>1338</v>
      </c>
      <c r="B53" s="7"/>
      <c r="C53" s="6" t="s">
        <v>1338</v>
      </c>
      <c r="D53" s="7"/>
    </row>
    <row r="54" ht="35" customHeight="1" spans="1:4">
      <c r="A54" s="6" t="s">
        <v>1339</v>
      </c>
      <c r="B54" s="7"/>
      <c r="C54" s="6" t="s">
        <v>1339</v>
      </c>
      <c r="D54" s="7"/>
    </row>
    <row r="55" ht="35" customHeight="1" spans="1:4">
      <c r="A55" s="6" t="s">
        <v>1340</v>
      </c>
      <c r="B55" s="7">
        <v>52</v>
      </c>
      <c r="C55" s="6" t="s">
        <v>1340</v>
      </c>
      <c r="D55" s="7"/>
    </row>
    <row r="56" ht="35" customHeight="1" spans="1:4">
      <c r="A56" s="6" t="s">
        <v>1341</v>
      </c>
      <c r="B56" s="7">
        <v>239</v>
      </c>
      <c r="C56" s="6" t="s">
        <v>1341</v>
      </c>
      <c r="D56" s="7"/>
    </row>
    <row r="57" ht="35" customHeight="1" spans="1:4">
      <c r="A57" s="6" t="s">
        <v>1342</v>
      </c>
      <c r="B57" s="7">
        <v>641</v>
      </c>
      <c r="C57" s="6" t="s">
        <v>1342</v>
      </c>
      <c r="D57" s="7"/>
    </row>
    <row r="58" ht="35" customHeight="1" spans="1:4">
      <c r="A58" s="6" t="s">
        <v>1343</v>
      </c>
      <c r="B58" s="7">
        <v>104</v>
      </c>
      <c r="C58" s="6" t="s">
        <v>1343</v>
      </c>
      <c r="D58" s="7"/>
    </row>
    <row r="59" ht="35" customHeight="1" spans="1:4">
      <c r="A59" s="6" t="s">
        <v>1344</v>
      </c>
      <c r="B59" s="7">
        <v>3061</v>
      </c>
      <c r="C59" s="6" t="s">
        <v>1344</v>
      </c>
      <c r="D59" s="7"/>
    </row>
    <row r="60" ht="35" customHeight="1" spans="1:4">
      <c r="A60" s="6" t="s">
        <v>1345</v>
      </c>
      <c r="B60" s="7">
        <v>316</v>
      </c>
      <c r="C60" s="6" t="s">
        <v>1345</v>
      </c>
      <c r="D60" s="7"/>
    </row>
    <row r="61" ht="35" customHeight="1" spans="1:4">
      <c r="A61" s="6" t="s">
        <v>1346</v>
      </c>
      <c r="B61" s="7">
        <v>6154</v>
      </c>
      <c r="C61" s="6" t="s">
        <v>1346</v>
      </c>
      <c r="D61" s="7"/>
    </row>
    <row r="62" ht="35" customHeight="1" spans="1:4">
      <c r="A62" s="6" t="s">
        <v>1347</v>
      </c>
      <c r="B62" s="7"/>
      <c r="C62" s="6" t="s">
        <v>1347</v>
      </c>
      <c r="D62" s="7"/>
    </row>
    <row r="63" ht="35" customHeight="1" spans="1:4">
      <c r="A63" s="6" t="s">
        <v>1348</v>
      </c>
      <c r="B63" s="7">
        <v>2307</v>
      </c>
      <c r="C63" s="6" t="s">
        <v>1348</v>
      </c>
      <c r="D63" s="7"/>
    </row>
    <row r="64" ht="35" customHeight="1" spans="1:4">
      <c r="A64" s="6" t="s">
        <v>1349</v>
      </c>
      <c r="B64" s="7">
        <v>1166</v>
      </c>
      <c r="C64" s="6" t="s">
        <v>1349</v>
      </c>
      <c r="D64" s="7"/>
    </row>
    <row r="65" ht="35" customHeight="1" spans="1:4">
      <c r="A65" s="6" t="s">
        <v>1350</v>
      </c>
      <c r="B65" s="7">
        <v>70</v>
      </c>
      <c r="C65" s="6" t="s">
        <v>1350</v>
      </c>
      <c r="D65" s="7"/>
    </row>
    <row r="66" ht="35" customHeight="1" spans="1:4">
      <c r="A66" s="6" t="s">
        <v>1351</v>
      </c>
      <c r="B66" s="7">
        <v>598</v>
      </c>
      <c r="C66" s="6" t="s">
        <v>1351</v>
      </c>
      <c r="D66" s="7"/>
    </row>
    <row r="67" ht="35" customHeight="1" spans="1:4">
      <c r="A67" s="6" t="s">
        <v>1352</v>
      </c>
      <c r="B67" s="7">
        <v>15</v>
      </c>
      <c r="C67" s="6" t="s">
        <v>1352</v>
      </c>
      <c r="D67" s="7"/>
    </row>
    <row r="68" ht="35" customHeight="1" spans="1:4">
      <c r="A68" s="6" t="s">
        <v>1353</v>
      </c>
      <c r="B68" s="7">
        <v>276</v>
      </c>
      <c r="C68" s="6" t="s">
        <v>1353</v>
      </c>
      <c r="D68" s="7"/>
    </row>
    <row r="69" ht="35" customHeight="1" spans="1:4">
      <c r="A69" s="6" t="s">
        <v>1354</v>
      </c>
      <c r="B69" s="7">
        <v>220</v>
      </c>
      <c r="C69" s="6" t="s">
        <v>1354</v>
      </c>
      <c r="D69" s="7"/>
    </row>
    <row r="70" ht="35" customHeight="1" spans="1:4">
      <c r="A70" s="6" t="s">
        <v>1355</v>
      </c>
      <c r="B70" s="7">
        <v>752</v>
      </c>
      <c r="C70" s="6" t="s">
        <v>1355</v>
      </c>
      <c r="D70" s="7"/>
    </row>
    <row r="71" ht="35" customHeight="1" spans="1:4">
      <c r="A71" s="6" t="s">
        <v>1356</v>
      </c>
      <c r="B71" s="7">
        <v>441</v>
      </c>
      <c r="C71" s="6" t="s">
        <v>1356</v>
      </c>
      <c r="D71" s="7"/>
    </row>
    <row r="72" ht="35" customHeight="1" spans="1:4">
      <c r="A72" s="6" t="s">
        <v>123</v>
      </c>
      <c r="B72" s="7"/>
      <c r="C72" s="6" t="s">
        <v>301</v>
      </c>
      <c r="D72" s="7"/>
    </row>
  </sheetData>
  <mergeCells count="1">
    <mergeCell ref="A2:D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10"/>
  <sheetViews>
    <sheetView tabSelected="1" workbookViewId="0">
      <selection activeCell="B10" sqref="B10"/>
    </sheetView>
  </sheetViews>
  <sheetFormatPr defaultColWidth="9" defaultRowHeight="13.5" outlineLevelCol="3"/>
  <cols>
    <col min="1" max="1" width="44.625" customWidth="1"/>
    <col min="2" max="2" width="34" customWidth="1"/>
  </cols>
  <sheetData>
    <row r="1" ht="24" customHeight="1" spans="1:4">
      <c r="A1" s="47" t="s">
        <v>1446</v>
      </c>
      <c r="B1" s="48"/>
      <c r="C1" s="48"/>
      <c r="D1" s="48"/>
    </row>
    <row r="2" ht="50.1" customHeight="1" spans="1:4">
      <c r="A2" s="31" t="s">
        <v>1447</v>
      </c>
      <c r="B2" s="31"/>
      <c r="C2" s="48"/>
      <c r="D2" s="48"/>
    </row>
    <row r="3" s="27" customFormat="1" ht="27" customHeight="1" spans="2:2">
      <c r="B3" s="27" t="s">
        <v>1448</v>
      </c>
    </row>
    <row r="4" s="27" customFormat="1" ht="30" customHeight="1" spans="1:2">
      <c r="A4" s="65" t="s">
        <v>1238</v>
      </c>
      <c r="B4" s="13" t="s">
        <v>1170</v>
      </c>
    </row>
    <row r="5" s="27" customFormat="1" ht="30" customHeight="1" spans="1:2">
      <c r="A5" s="6" t="s">
        <v>1449</v>
      </c>
      <c r="B5" s="13">
        <v>136429</v>
      </c>
    </row>
    <row r="6" s="27" customFormat="1" ht="30" customHeight="1" spans="1:2">
      <c r="A6" s="6" t="s">
        <v>1450</v>
      </c>
      <c r="B6" s="13">
        <v>198992</v>
      </c>
    </row>
    <row r="7" s="27" customFormat="1" ht="30" customHeight="1" spans="1:2">
      <c r="A7" s="6" t="s">
        <v>1451</v>
      </c>
      <c r="B7" s="13">
        <v>61992</v>
      </c>
    </row>
    <row r="8" s="27" customFormat="1" ht="30" customHeight="1" spans="1:2">
      <c r="A8" s="6" t="s">
        <v>1452</v>
      </c>
      <c r="B8" s="13">
        <v>33169</v>
      </c>
    </row>
    <row r="9" s="27" customFormat="1" ht="30" customHeight="1" spans="1:2">
      <c r="A9" s="6" t="s">
        <v>1453</v>
      </c>
      <c r="B9" s="13">
        <v>-14400</v>
      </c>
    </row>
    <row r="10" s="27" customFormat="1" ht="30" customHeight="1" spans="1:2">
      <c r="A10" s="6" t="s">
        <v>1454</v>
      </c>
      <c r="B10" s="13">
        <v>194625</v>
      </c>
    </row>
  </sheetData>
  <mergeCells count="1">
    <mergeCell ref="A2:B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B76"/>
  <sheetViews>
    <sheetView workbookViewId="0">
      <selection activeCell="B7" sqref="B7"/>
    </sheetView>
  </sheetViews>
  <sheetFormatPr defaultColWidth="9" defaultRowHeight="13.5" outlineLevelCol="1"/>
  <cols>
    <col min="1" max="1" width="61.125" customWidth="1"/>
    <col min="2" max="2" width="37.625" customWidth="1"/>
  </cols>
  <sheetData>
    <row r="1" ht="24" customHeight="1" spans="1:2">
      <c r="A1" s="54" t="s">
        <v>1455</v>
      </c>
      <c r="B1" s="54"/>
    </row>
    <row r="2" ht="33.75" customHeight="1" spans="1:2">
      <c r="A2" s="10" t="s">
        <v>1456</v>
      </c>
      <c r="B2" s="10"/>
    </row>
    <row r="3" ht="24" customHeight="1" spans="1:2">
      <c r="A3" s="11"/>
      <c r="B3" s="63" t="s">
        <v>73</v>
      </c>
    </row>
    <row r="4" s="27" customFormat="1" ht="24" customHeight="1" spans="1:2">
      <c r="A4" s="5" t="s">
        <v>127</v>
      </c>
      <c r="B4" s="14" t="s">
        <v>1170</v>
      </c>
    </row>
    <row r="5" s="27" customFormat="1" ht="24" customHeight="1" spans="1:2">
      <c r="A5" s="5" t="s">
        <v>1457</v>
      </c>
      <c r="B5" s="14">
        <v>47073</v>
      </c>
    </row>
    <row r="6" s="27" customFormat="1" ht="24" customHeight="1" spans="1:2">
      <c r="A6" s="46" t="s">
        <v>1458</v>
      </c>
      <c r="B6" s="14">
        <v>47073</v>
      </c>
    </row>
    <row r="7" s="27" customFormat="1" ht="24" customHeight="1" spans="1:2">
      <c r="A7" s="46" t="s">
        <v>1459</v>
      </c>
      <c r="B7" s="14">
        <v>0</v>
      </c>
    </row>
    <row r="8" s="27" customFormat="1" ht="24" customHeight="1" spans="1:2">
      <c r="A8" s="6" t="s">
        <v>1460</v>
      </c>
      <c r="B8" s="14"/>
    </row>
    <row r="9" s="27" customFormat="1" ht="24" customHeight="1" spans="1:2">
      <c r="A9" s="6" t="s">
        <v>1461</v>
      </c>
      <c r="B9" s="14"/>
    </row>
    <row r="10" s="27" customFormat="1" ht="24" customHeight="1" spans="1:2">
      <c r="A10" s="46" t="s">
        <v>1462</v>
      </c>
      <c r="B10" s="14"/>
    </row>
    <row r="11" s="27" customFormat="1" ht="24" customHeight="1" spans="1:2">
      <c r="A11" s="46" t="s">
        <v>1463</v>
      </c>
      <c r="B11" s="14"/>
    </row>
    <row r="12" s="27" customFormat="1" ht="24" customHeight="1" spans="1:2">
      <c r="A12" s="46" t="s">
        <v>1464</v>
      </c>
      <c r="B12" s="14"/>
    </row>
    <row r="13" s="27" customFormat="1" ht="24" customHeight="1" spans="1:2">
      <c r="A13" s="46" t="s">
        <v>1465</v>
      </c>
      <c r="B13" s="14"/>
    </row>
    <row r="14" s="27" customFormat="1" ht="24" customHeight="1" spans="1:2">
      <c r="A14" s="46" t="s">
        <v>1466</v>
      </c>
      <c r="B14" s="14"/>
    </row>
    <row r="15" s="27" customFormat="1" ht="24" customHeight="1" spans="1:2">
      <c r="A15" s="46" t="s">
        <v>1467</v>
      </c>
      <c r="B15" s="14"/>
    </row>
    <row r="16" s="27" customFormat="1" ht="24" customHeight="1" spans="1:2">
      <c r="A16" s="46" t="s">
        <v>1468</v>
      </c>
      <c r="B16" s="14"/>
    </row>
    <row r="17" s="27" customFormat="1" ht="24" customHeight="1" spans="1:2">
      <c r="A17" s="46" t="s">
        <v>1469</v>
      </c>
      <c r="B17" s="14">
        <v>42224</v>
      </c>
    </row>
    <row r="18" s="27" customFormat="1" ht="24" customHeight="1" spans="1:2">
      <c r="A18" s="6" t="s">
        <v>1470</v>
      </c>
      <c r="B18" s="14">
        <v>26018</v>
      </c>
    </row>
    <row r="19" s="27" customFormat="1" ht="24" customHeight="1" spans="1:2">
      <c r="A19" s="6" t="s">
        <v>1471</v>
      </c>
      <c r="B19" s="14">
        <v>16705</v>
      </c>
    </row>
    <row r="20" s="27" customFormat="1" ht="24" customHeight="1" spans="1:2">
      <c r="A20" s="6" t="s">
        <v>1472</v>
      </c>
      <c r="B20" s="14"/>
    </row>
    <row r="21" s="27" customFormat="1" ht="24" customHeight="1" spans="1:2">
      <c r="A21" s="6" t="s">
        <v>1473</v>
      </c>
      <c r="B21" s="14">
        <v>-499</v>
      </c>
    </row>
    <row r="22" s="27" customFormat="1" ht="24" customHeight="1" spans="1:2">
      <c r="A22" s="6" t="s">
        <v>1474</v>
      </c>
      <c r="B22" s="14"/>
    </row>
    <row r="23" s="27" customFormat="1" ht="24" customHeight="1" spans="1:2">
      <c r="A23" s="46" t="s">
        <v>1475</v>
      </c>
      <c r="B23" s="14"/>
    </row>
    <row r="24" s="27" customFormat="1" ht="24" customHeight="1" spans="1:2">
      <c r="A24" s="46" t="s">
        <v>1476</v>
      </c>
      <c r="B24" s="14">
        <v>0</v>
      </c>
    </row>
    <row r="25" s="27" customFormat="1" ht="24" customHeight="1" spans="1:2">
      <c r="A25" s="6" t="s">
        <v>1477</v>
      </c>
      <c r="B25" s="14"/>
    </row>
    <row r="26" s="27" customFormat="1" ht="24" customHeight="1" spans="1:2">
      <c r="A26" s="6" t="s">
        <v>1478</v>
      </c>
      <c r="B26" s="14"/>
    </row>
    <row r="27" s="27" customFormat="1" ht="24" customHeight="1" spans="1:2">
      <c r="A27" s="46" t="s">
        <v>1479</v>
      </c>
      <c r="B27" s="14"/>
    </row>
    <row r="28" s="27" customFormat="1" ht="24" customHeight="1" spans="1:2">
      <c r="A28" s="46" t="s">
        <v>1480</v>
      </c>
      <c r="B28" s="14"/>
    </row>
    <row r="29" s="27" customFormat="1" ht="24" customHeight="1" spans="1:2">
      <c r="A29" s="46" t="s">
        <v>1481</v>
      </c>
      <c r="B29" s="14"/>
    </row>
    <row r="30" s="27" customFormat="1" ht="24" customHeight="1" spans="1:2">
      <c r="A30" s="46" t="s">
        <v>1482</v>
      </c>
      <c r="B30" s="14">
        <v>0</v>
      </c>
    </row>
    <row r="31" s="27" customFormat="1" ht="24" customHeight="1" spans="1:2">
      <c r="A31" s="6" t="s">
        <v>1483</v>
      </c>
      <c r="B31" s="14"/>
    </row>
    <row r="32" s="27" customFormat="1" ht="24" customHeight="1" spans="1:2">
      <c r="A32" s="6" t="s">
        <v>1484</v>
      </c>
      <c r="B32" s="14"/>
    </row>
    <row r="33" s="27" customFormat="1" ht="24" customHeight="1" spans="1:2">
      <c r="A33" s="46" t="s">
        <v>1485</v>
      </c>
      <c r="B33" s="14">
        <v>301</v>
      </c>
    </row>
    <row r="34" s="27" customFormat="1" ht="24" customHeight="1" spans="1:2">
      <c r="A34" s="46" t="s">
        <v>1486</v>
      </c>
      <c r="B34" s="14"/>
    </row>
    <row r="35" s="27" customFormat="1" ht="24" customHeight="1" spans="1:2">
      <c r="A35" s="46" t="s">
        <v>1487</v>
      </c>
      <c r="B35" s="14">
        <v>0</v>
      </c>
    </row>
    <row r="36" s="27" customFormat="1" ht="24" customHeight="1" spans="1:2">
      <c r="A36" s="6" t="s">
        <v>1488</v>
      </c>
      <c r="B36" s="14"/>
    </row>
    <row r="37" s="27" customFormat="1" ht="24" customHeight="1" spans="1:2">
      <c r="A37" s="6" t="s">
        <v>1489</v>
      </c>
      <c r="B37" s="14"/>
    </row>
    <row r="38" s="27" customFormat="1" ht="24" customHeight="1" spans="1:2">
      <c r="A38" s="46" t="s">
        <v>1490</v>
      </c>
      <c r="B38" s="14"/>
    </row>
    <row r="39" s="27" customFormat="1" ht="24" customHeight="1" spans="1:2">
      <c r="A39" s="46" t="s">
        <v>1491</v>
      </c>
      <c r="B39" s="14"/>
    </row>
    <row r="40" s="27" customFormat="1" ht="24" customHeight="1" spans="1:2">
      <c r="A40" s="46" t="s">
        <v>1492</v>
      </c>
      <c r="B40" s="14"/>
    </row>
    <row r="41" s="27" customFormat="1" ht="24" customHeight="1" spans="1:2">
      <c r="A41" s="46" t="s">
        <v>1493</v>
      </c>
      <c r="B41" s="14"/>
    </row>
    <row r="42" s="27" customFormat="1" ht="24" customHeight="1" spans="1:2">
      <c r="A42" s="46" t="s">
        <v>1494</v>
      </c>
      <c r="B42" s="14">
        <v>0</v>
      </c>
    </row>
    <row r="43" s="27" customFormat="1" ht="24" customHeight="1" spans="1:2">
      <c r="A43" s="6" t="s">
        <v>1495</v>
      </c>
      <c r="B43" s="14"/>
    </row>
    <row r="44" s="27" customFormat="1" ht="24" customHeight="1" spans="1:2">
      <c r="A44" s="6" t="s">
        <v>1496</v>
      </c>
      <c r="B44" s="14"/>
    </row>
    <row r="45" s="27" customFormat="1" ht="24" customHeight="1" spans="1:2">
      <c r="A45" s="46" t="s">
        <v>1497</v>
      </c>
      <c r="B45" s="14"/>
    </row>
    <row r="46" s="27" customFormat="1" ht="24" customHeight="1" spans="1:2">
      <c r="A46" s="46" t="s">
        <v>1498</v>
      </c>
      <c r="B46" s="14">
        <v>0</v>
      </c>
    </row>
    <row r="47" s="27" customFormat="1" ht="24" customHeight="1" spans="1:2">
      <c r="A47" s="6" t="s">
        <v>1499</v>
      </c>
      <c r="B47" s="14"/>
    </row>
    <row r="48" s="27" customFormat="1" ht="24" customHeight="1" spans="1:2">
      <c r="A48" s="6" t="s">
        <v>1500</v>
      </c>
      <c r="B48" s="14"/>
    </row>
    <row r="49" s="27" customFormat="1" ht="24" customHeight="1" spans="1:2">
      <c r="A49" s="6" t="s">
        <v>1501</v>
      </c>
      <c r="B49" s="14"/>
    </row>
    <row r="50" s="27" customFormat="1" ht="24" customHeight="1" spans="1:2">
      <c r="A50" s="6" t="s">
        <v>1502</v>
      </c>
      <c r="B50" s="14"/>
    </row>
    <row r="51" s="27" customFormat="1" ht="24" customHeight="1" spans="1:2">
      <c r="A51" s="6" t="s">
        <v>1503</v>
      </c>
      <c r="B51" s="14"/>
    </row>
    <row r="52" s="27" customFormat="1" ht="24" customHeight="1" spans="1:2">
      <c r="A52" s="6" t="s">
        <v>1504</v>
      </c>
      <c r="B52" s="14"/>
    </row>
    <row r="53" s="27" customFormat="1" ht="24" customHeight="1" spans="1:2">
      <c r="A53" s="6" t="s">
        <v>1505</v>
      </c>
      <c r="B53" s="14"/>
    </row>
    <row r="54" s="27" customFormat="1" ht="24" customHeight="1" spans="1:2">
      <c r="A54" s="64" t="s">
        <v>1506</v>
      </c>
      <c r="B54" s="14"/>
    </row>
    <row r="55" s="27" customFormat="1" ht="24" customHeight="1" spans="1:2">
      <c r="A55" s="46" t="s">
        <v>1507</v>
      </c>
      <c r="B55" s="14">
        <v>4548</v>
      </c>
    </row>
    <row r="56" s="27" customFormat="1" ht="24" customHeight="1" spans="1:2">
      <c r="A56" s="46" t="s">
        <v>1508</v>
      </c>
      <c r="B56" s="14"/>
    </row>
    <row r="57" s="27" customFormat="1" ht="24" customHeight="1" spans="1:2">
      <c r="A57" s="46" t="s">
        <v>1509</v>
      </c>
      <c r="B57" s="14"/>
    </row>
    <row r="58" s="27" customFormat="1" ht="24" customHeight="1" spans="1:2">
      <c r="A58" s="46" t="s">
        <v>1510</v>
      </c>
      <c r="B58" s="14">
        <v>0</v>
      </c>
    </row>
    <row r="59" s="27" customFormat="1" ht="24" customHeight="1" spans="1:2">
      <c r="A59" s="46" t="s">
        <v>1511</v>
      </c>
      <c r="B59" s="14"/>
    </row>
    <row r="60" s="27" customFormat="1" ht="24" customHeight="1" spans="1:2">
      <c r="A60" s="6" t="s">
        <v>1512</v>
      </c>
      <c r="B60" s="14"/>
    </row>
    <row r="61" s="27" customFormat="1" ht="24" customHeight="1" spans="1:2">
      <c r="A61" s="6" t="s">
        <v>1513</v>
      </c>
      <c r="B61" s="14">
        <v>0</v>
      </c>
    </row>
    <row r="62" s="27" customFormat="1" ht="24" customHeight="1" spans="1:2">
      <c r="A62" s="6" t="s">
        <v>1514</v>
      </c>
      <c r="B62" s="14"/>
    </row>
    <row r="63" s="27" customFormat="1" ht="24" customHeight="1" spans="1:2">
      <c r="A63" s="46" t="s">
        <v>1515</v>
      </c>
      <c r="B63" s="14"/>
    </row>
    <row r="64" s="27" customFormat="1" ht="24" customHeight="1" spans="1:2">
      <c r="A64" s="46" t="s">
        <v>1516</v>
      </c>
      <c r="B64" s="14"/>
    </row>
    <row r="65" s="27" customFormat="1" ht="24" customHeight="1" spans="1:2">
      <c r="A65" s="46" t="s">
        <v>1517</v>
      </c>
      <c r="B65" s="14"/>
    </row>
    <row r="66" s="27" customFormat="1" ht="24" customHeight="1" spans="1:2">
      <c r="A66" s="46" t="s">
        <v>1518</v>
      </c>
      <c r="B66" s="14"/>
    </row>
    <row r="67" s="27" customFormat="1" ht="24" customHeight="1" spans="1:2">
      <c r="A67" s="46" t="s">
        <v>1519</v>
      </c>
      <c r="B67" s="14"/>
    </row>
    <row r="68" s="27" customFormat="1" ht="24" customHeight="1" spans="1:2">
      <c r="A68" s="46" t="s">
        <v>1520</v>
      </c>
      <c r="B68" s="14"/>
    </row>
    <row r="69" s="27" customFormat="1" ht="24" customHeight="1" spans="1:2">
      <c r="A69" s="6" t="s">
        <v>1521</v>
      </c>
      <c r="B69" s="14"/>
    </row>
    <row r="70" s="27" customFormat="1" ht="24" customHeight="1" spans="1:2">
      <c r="A70" s="6" t="s">
        <v>1522</v>
      </c>
      <c r="B70" s="14">
        <v>0</v>
      </c>
    </row>
    <row r="71" s="27" customFormat="1" ht="24" customHeight="1" spans="1:2">
      <c r="A71" s="46" t="s">
        <v>1523</v>
      </c>
      <c r="B71" s="14"/>
    </row>
    <row r="72" s="27" customFormat="1" ht="24" customHeight="1" spans="1:2">
      <c r="A72" s="46" t="s">
        <v>1524</v>
      </c>
      <c r="B72" s="14"/>
    </row>
    <row r="73" s="27" customFormat="1" ht="24" customHeight="1" spans="1:2">
      <c r="A73" s="6" t="s">
        <v>1525</v>
      </c>
      <c r="B73" s="14"/>
    </row>
    <row r="74" s="27" customFormat="1" ht="24" customHeight="1" spans="1:2">
      <c r="A74" s="6" t="s">
        <v>1526</v>
      </c>
      <c r="B74" s="14">
        <v>0</v>
      </c>
    </row>
    <row r="75" s="27" customFormat="1" ht="24" customHeight="1" spans="1:2">
      <c r="A75" s="65" t="s">
        <v>1525</v>
      </c>
      <c r="B75" s="14"/>
    </row>
    <row r="76" s="27" customFormat="1" ht="24" customHeight="1" spans="1:2">
      <c r="A76" s="65" t="s">
        <v>1526</v>
      </c>
      <c r="B76" s="14"/>
    </row>
  </sheetData>
  <mergeCells count="2">
    <mergeCell ref="A1:B1"/>
    <mergeCell ref="A2:B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339"/>
  <sheetViews>
    <sheetView workbookViewId="0">
      <selection activeCell="A11" sqref="A11"/>
    </sheetView>
  </sheetViews>
  <sheetFormatPr defaultColWidth="9" defaultRowHeight="13.5" outlineLevelCol="2"/>
  <cols>
    <col min="1" max="1" width="64.875" style="53" customWidth="1"/>
    <col min="2" max="2" width="29.75" style="53" customWidth="1"/>
  </cols>
  <sheetData>
    <row r="1" ht="24" customHeight="1" spans="1:3">
      <c r="A1" s="54" t="s">
        <v>1527</v>
      </c>
      <c r="B1" s="54"/>
      <c r="C1" s="55"/>
    </row>
    <row r="2" ht="36" customHeight="1" spans="1:3">
      <c r="A2" s="10" t="s">
        <v>1528</v>
      </c>
      <c r="B2" s="10"/>
      <c r="C2" s="55"/>
    </row>
    <row r="3" ht="24" customHeight="1" spans="1:2">
      <c r="A3" s="11"/>
      <c r="B3" s="56" t="s">
        <v>73</v>
      </c>
    </row>
    <row r="4" s="27" customFormat="1" ht="24" customHeight="1" spans="1:2">
      <c r="A4" s="5" t="s">
        <v>127</v>
      </c>
      <c r="B4" s="5" t="s">
        <v>1170</v>
      </c>
    </row>
    <row r="5" s="27" customFormat="1" ht="24" customHeight="1" spans="1:2">
      <c r="A5" s="5" t="s">
        <v>1529</v>
      </c>
      <c r="B5" s="7">
        <v>72546</v>
      </c>
    </row>
    <row r="6" s="27" customFormat="1" ht="24" customHeight="1" spans="1:2">
      <c r="A6" s="46" t="s">
        <v>376</v>
      </c>
      <c r="B6" s="7"/>
    </row>
    <row r="7" s="27" customFormat="1" ht="24" customHeight="1" spans="1:2">
      <c r="A7" s="46" t="s">
        <v>1530</v>
      </c>
      <c r="B7" s="7"/>
    </row>
    <row r="8" s="27" customFormat="1" ht="24" customHeight="1" spans="1:2">
      <c r="A8" s="6" t="s">
        <v>1531</v>
      </c>
      <c r="B8" s="7"/>
    </row>
    <row r="9" s="27" customFormat="1" ht="24" customHeight="1" spans="1:2">
      <c r="A9" s="6" t="s">
        <v>384</v>
      </c>
      <c r="B9" s="7"/>
    </row>
    <row r="10" s="27" customFormat="1" ht="24" customHeight="1" spans="1:2">
      <c r="A10" s="6" t="s">
        <v>1532</v>
      </c>
      <c r="B10" s="7"/>
    </row>
    <row r="11" s="27" customFormat="1" ht="24" customHeight="1" spans="1:2">
      <c r="A11" s="6" t="s">
        <v>1533</v>
      </c>
      <c r="B11" s="7"/>
    </row>
    <row r="12" s="27" customFormat="1" ht="24" customHeight="1" spans="1:2">
      <c r="A12" s="6" t="s">
        <v>1534</v>
      </c>
      <c r="B12" s="7"/>
    </row>
    <row r="13" s="27" customFormat="1" ht="24" customHeight="1" spans="1:2">
      <c r="A13" s="46" t="s">
        <v>425</v>
      </c>
      <c r="B13" s="7"/>
    </row>
    <row r="14" s="27" customFormat="1" ht="24" customHeight="1" spans="1:2">
      <c r="A14" s="46" t="s">
        <v>1535</v>
      </c>
      <c r="B14" s="7"/>
    </row>
    <row r="15" s="27" customFormat="1" ht="24" customHeight="1" spans="1:2">
      <c r="A15" s="6" t="s">
        <v>1536</v>
      </c>
      <c r="B15" s="7"/>
    </row>
    <row r="16" s="27" customFormat="1" ht="24" customHeight="1" spans="1:2">
      <c r="A16" s="6" t="s">
        <v>1537</v>
      </c>
      <c r="B16" s="7"/>
    </row>
    <row r="17" s="27" customFormat="1" ht="24" customHeight="1" spans="1:2">
      <c r="A17" s="6" t="s">
        <v>1538</v>
      </c>
      <c r="B17" s="7"/>
    </row>
    <row r="18" s="27" customFormat="1" ht="24" customHeight="1" spans="1:2">
      <c r="A18" s="6" t="s">
        <v>1539</v>
      </c>
      <c r="B18" s="7"/>
    </row>
    <row r="19" s="27" customFormat="1" ht="24" customHeight="1" spans="1:2">
      <c r="A19" s="6" t="s">
        <v>1540</v>
      </c>
      <c r="B19" s="7"/>
    </row>
    <row r="20" s="27" customFormat="1" ht="24" customHeight="1" spans="1:2">
      <c r="A20" s="6" t="s">
        <v>1541</v>
      </c>
      <c r="B20" s="7"/>
    </row>
    <row r="21" s="27" customFormat="1" ht="24" customHeight="1" spans="1:2">
      <c r="A21" s="46" t="s">
        <v>1530</v>
      </c>
      <c r="B21" s="7">
        <v>0</v>
      </c>
    </row>
    <row r="22" s="27" customFormat="1" ht="24" customHeight="1" spans="1:2">
      <c r="A22" s="6" t="s">
        <v>1542</v>
      </c>
      <c r="B22" s="7"/>
    </row>
    <row r="23" s="27" customFormat="1" ht="24" customHeight="1" spans="1:2">
      <c r="A23" s="6" t="s">
        <v>1543</v>
      </c>
      <c r="B23" s="7"/>
    </row>
    <row r="24" s="27" customFormat="1" ht="24" customHeight="1" spans="1:2">
      <c r="A24" s="6" t="s">
        <v>1544</v>
      </c>
      <c r="B24" s="7"/>
    </row>
    <row r="25" s="27" customFormat="1" ht="24" customHeight="1" spans="1:2">
      <c r="A25" s="6" t="s">
        <v>1545</v>
      </c>
      <c r="B25" s="7"/>
    </row>
    <row r="26" s="27" customFormat="1" ht="24" customHeight="1" spans="1:2">
      <c r="A26" s="6" t="s">
        <v>1546</v>
      </c>
      <c r="B26" s="7"/>
    </row>
    <row r="27" s="27" customFormat="1" ht="24" customHeight="1" spans="1:2">
      <c r="A27" s="6" t="s">
        <v>1547</v>
      </c>
      <c r="B27" s="7"/>
    </row>
    <row r="28" s="27" customFormat="1" ht="24" customHeight="1" spans="1:2">
      <c r="A28" s="46" t="s">
        <v>474</v>
      </c>
      <c r="B28" s="7"/>
    </row>
    <row r="29" s="27" customFormat="1" ht="24" customHeight="1" spans="1:2">
      <c r="A29" s="46" t="s">
        <v>1548</v>
      </c>
      <c r="B29" s="7"/>
    </row>
    <row r="30" s="27" customFormat="1" ht="24" customHeight="1" spans="1:2">
      <c r="A30" s="6" t="s">
        <v>1549</v>
      </c>
      <c r="B30" s="7"/>
    </row>
    <row r="31" s="27" customFormat="1" ht="24" customHeight="1" spans="1:2">
      <c r="A31" s="6" t="s">
        <v>1550</v>
      </c>
      <c r="B31" s="7"/>
    </row>
    <row r="32" s="27" customFormat="1" ht="24" customHeight="1" spans="1:2">
      <c r="A32" s="6" t="s">
        <v>1551</v>
      </c>
      <c r="B32" s="7"/>
    </row>
    <row r="33" s="27" customFormat="1" ht="24" customHeight="1" spans="1:2">
      <c r="A33" s="6" t="s">
        <v>1552</v>
      </c>
      <c r="B33" s="7"/>
    </row>
    <row r="34" s="27" customFormat="1" ht="24" customHeight="1" spans="1:2">
      <c r="A34" s="6" t="s">
        <v>1553</v>
      </c>
      <c r="B34" s="7"/>
    </row>
    <row r="35" s="27" customFormat="1" ht="24" customHeight="1" spans="1:2">
      <c r="A35" s="46" t="s">
        <v>1554</v>
      </c>
      <c r="B35" s="7"/>
    </row>
    <row r="36" s="27" customFormat="1" ht="24" customHeight="1" spans="1:2">
      <c r="A36" s="6" t="s">
        <v>1555</v>
      </c>
      <c r="B36" s="7"/>
    </row>
    <row r="37" s="27" customFormat="1" ht="24" customHeight="1" spans="1:2">
      <c r="A37" s="6" t="s">
        <v>1556</v>
      </c>
      <c r="B37" s="7"/>
    </row>
    <row r="38" s="27" customFormat="1" ht="24" customHeight="1" spans="1:2">
      <c r="A38" s="6" t="s">
        <v>1557</v>
      </c>
      <c r="B38" s="7"/>
    </row>
    <row r="39" s="27" customFormat="1" ht="24" customHeight="1" spans="1:2">
      <c r="A39" s="6" t="s">
        <v>1558</v>
      </c>
      <c r="B39" s="7"/>
    </row>
    <row r="40" s="27" customFormat="1" ht="24" customHeight="1" spans="1:2">
      <c r="A40" s="6" t="s">
        <v>1559</v>
      </c>
      <c r="B40" s="7"/>
    </row>
    <row r="41" s="27" customFormat="1" ht="24" customHeight="1" spans="1:2">
      <c r="A41" s="46" t="s">
        <v>1560</v>
      </c>
      <c r="B41" s="7"/>
    </row>
    <row r="42" s="27" customFormat="1" ht="24" customHeight="1" spans="1:2">
      <c r="A42" s="6" t="s">
        <v>1561</v>
      </c>
      <c r="B42" s="7"/>
    </row>
    <row r="43" s="27" customFormat="1" ht="24" customHeight="1" spans="1:2">
      <c r="A43" s="6" t="s">
        <v>1562</v>
      </c>
      <c r="B43" s="7"/>
    </row>
    <row r="44" s="27" customFormat="1" ht="24" customHeight="1" spans="1:2">
      <c r="A44" s="46" t="s">
        <v>516</v>
      </c>
      <c r="B44" s="7"/>
    </row>
    <row r="45" s="27" customFormat="1" ht="24" customHeight="1" spans="1:2">
      <c r="A45" s="46" t="s">
        <v>1530</v>
      </c>
      <c r="B45" s="7"/>
    </row>
    <row r="46" s="27" customFormat="1" ht="24" customHeight="1" spans="1:2">
      <c r="A46" s="6" t="s">
        <v>1563</v>
      </c>
      <c r="B46" s="7"/>
    </row>
    <row r="47" s="27" customFormat="1" ht="24" customHeight="1" spans="1:2">
      <c r="A47" s="6" t="s">
        <v>1564</v>
      </c>
      <c r="B47" s="7"/>
    </row>
    <row r="48" s="27" customFormat="1" ht="24" customHeight="1" spans="1:2">
      <c r="A48" s="6" t="s">
        <v>1565</v>
      </c>
      <c r="B48" s="7"/>
    </row>
    <row r="49" s="27" customFormat="1" ht="24" customHeight="1" spans="1:2">
      <c r="A49" s="46" t="s">
        <v>626</v>
      </c>
      <c r="B49" s="7"/>
    </row>
    <row r="50" s="27" customFormat="1" ht="24" customHeight="1" spans="1:2">
      <c r="A50" s="46" t="s">
        <v>1530</v>
      </c>
      <c r="B50" s="7"/>
    </row>
    <row r="51" s="27" customFormat="1" ht="24" customHeight="1" spans="1:2">
      <c r="A51" s="6" t="s">
        <v>1566</v>
      </c>
      <c r="B51" s="7"/>
    </row>
    <row r="52" s="27" customFormat="1" ht="24" customHeight="1" spans="1:2">
      <c r="A52" s="6" t="s">
        <v>1567</v>
      </c>
      <c r="B52" s="7"/>
    </row>
    <row r="53" s="27" customFormat="1" ht="24" customHeight="1" spans="1:2">
      <c r="A53" s="6" t="s">
        <v>1568</v>
      </c>
      <c r="B53" s="7"/>
    </row>
    <row r="54" s="27" customFormat="1" ht="24" customHeight="1" spans="1:2">
      <c r="A54" s="6" t="s">
        <v>1569</v>
      </c>
      <c r="B54" s="7"/>
    </row>
    <row r="55" s="27" customFormat="1" ht="24" customHeight="1" spans="1:2">
      <c r="A55" s="6" t="s">
        <v>1570</v>
      </c>
      <c r="B55" s="7"/>
    </row>
    <row r="56" s="27" customFormat="1" ht="24" customHeight="1" spans="1:2">
      <c r="A56" s="46" t="s">
        <v>695</v>
      </c>
      <c r="B56" s="7"/>
    </row>
    <row r="57" s="27" customFormat="1" ht="24" customHeight="1" spans="1:2">
      <c r="A57" s="46" t="s">
        <v>1571</v>
      </c>
      <c r="B57" s="7"/>
    </row>
    <row r="58" s="27" customFormat="1" ht="24" customHeight="1" spans="1:2">
      <c r="A58" s="6" t="s">
        <v>1572</v>
      </c>
      <c r="B58" s="7"/>
    </row>
    <row r="59" s="27" customFormat="1" ht="24" customHeight="1" spans="1:2">
      <c r="A59" s="6" t="s">
        <v>1573</v>
      </c>
      <c r="B59" s="7"/>
    </row>
    <row r="60" s="27" customFormat="1" ht="24" customHeight="1" spans="1:2">
      <c r="A60" s="6" t="s">
        <v>1574</v>
      </c>
      <c r="B60" s="7"/>
    </row>
    <row r="61" s="27" customFormat="1" ht="24" customHeight="1" spans="1:2">
      <c r="A61" s="6" t="s">
        <v>1575</v>
      </c>
      <c r="B61" s="7"/>
    </row>
    <row r="62" s="27" customFormat="1" ht="24" customHeight="1" spans="1:2">
      <c r="A62" s="46" t="s">
        <v>1576</v>
      </c>
      <c r="B62" s="7"/>
    </row>
    <row r="63" s="27" customFormat="1" ht="24" customHeight="1" spans="1:2">
      <c r="A63" s="6" t="s">
        <v>1577</v>
      </c>
      <c r="B63" s="7"/>
    </row>
    <row r="64" s="27" customFormat="1" ht="24" customHeight="1" spans="1:2">
      <c r="A64" s="6" t="s">
        <v>1578</v>
      </c>
      <c r="B64" s="7"/>
    </row>
    <row r="65" s="27" customFormat="1" ht="24" customHeight="1" spans="1:2">
      <c r="A65" s="6" t="s">
        <v>1579</v>
      </c>
      <c r="B65" s="7"/>
    </row>
    <row r="66" s="27" customFormat="1" ht="24" customHeight="1" spans="1:2">
      <c r="A66" s="6" t="s">
        <v>1580</v>
      </c>
      <c r="B66" s="7"/>
    </row>
    <row r="67" s="27" customFormat="1" ht="24" customHeight="1" spans="1:2">
      <c r="A67" s="46" t="s">
        <v>1530</v>
      </c>
      <c r="B67" s="7"/>
    </row>
    <row r="68" s="27" customFormat="1" ht="24" customHeight="1" spans="1:2">
      <c r="A68" s="6" t="s">
        <v>1581</v>
      </c>
      <c r="B68" s="7"/>
    </row>
    <row r="69" s="27" customFormat="1" ht="24" customHeight="1" spans="1:2">
      <c r="A69" s="6" t="s">
        <v>1582</v>
      </c>
      <c r="B69" s="7"/>
    </row>
    <row r="70" s="27" customFormat="1" ht="24" customHeight="1" spans="1:2">
      <c r="A70" s="6" t="s">
        <v>1583</v>
      </c>
      <c r="B70" s="7"/>
    </row>
    <row r="71" s="27" customFormat="1" ht="24" customHeight="1" spans="1:2">
      <c r="A71" s="6" t="s">
        <v>1584</v>
      </c>
      <c r="B71" s="7"/>
    </row>
    <row r="72" s="27" customFormat="1" ht="24" customHeight="1" spans="1:2">
      <c r="A72" s="46" t="s">
        <v>766</v>
      </c>
      <c r="B72" s="7">
        <v>39844</v>
      </c>
    </row>
    <row r="73" s="27" customFormat="1" ht="24" customHeight="1" spans="1:2">
      <c r="A73" s="46" t="s">
        <v>1585</v>
      </c>
      <c r="B73" s="7">
        <v>39699</v>
      </c>
    </row>
    <row r="74" s="27" customFormat="1" ht="24" customHeight="1" spans="1:2">
      <c r="A74" s="6" t="s">
        <v>1586</v>
      </c>
      <c r="B74" s="7">
        <v>18300</v>
      </c>
    </row>
    <row r="75" s="27" customFormat="1" ht="24" customHeight="1" spans="1:2">
      <c r="A75" s="6" t="s">
        <v>1587</v>
      </c>
      <c r="B75" s="7"/>
    </row>
    <row r="76" s="27" customFormat="1" ht="24" customHeight="1" spans="1:2">
      <c r="A76" s="6" t="s">
        <v>1588</v>
      </c>
      <c r="B76" s="7"/>
    </row>
    <row r="77" s="27" customFormat="1" ht="24" customHeight="1" spans="1:2">
      <c r="A77" s="6" t="s">
        <v>1589</v>
      </c>
      <c r="B77" s="7">
        <v>3780</v>
      </c>
    </row>
    <row r="78" s="27" customFormat="1" ht="24" customHeight="1" spans="1:2">
      <c r="A78" s="6" t="s">
        <v>1590</v>
      </c>
      <c r="B78" s="7"/>
    </row>
    <row r="79" s="27" customFormat="1" ht="24" customHeight="1" spans="1:2">
      <c r="A79" s="6" t="s">
        <v>1591</v>
      </c>
      <c r="B79" s="7">
        <v>248</v>
      </c>
    </row>
    <row r="80" s="27" customFormat="1" ht="24" customHeight="1" spans="1:2">
      <c r="A80" s="6" t="s">
        <v>1592</v>
      </c>
      <c r="B80" s="7"/>
    </row>
    <row r="81" s="27" customFormat="1" ht="24" customHeight="1" spans="1:2">
      <c r="A81" s="6" t="s">
        <v>1593</v>
      </c>
      <c r="B81" s="7"/>
    </row>
    <row r="82" s="27" customFormat="1" ht="24" customHeight="1" spans="1:2">
      <c r="A82" s="6" t="s">
        <v>1594</v>
      </c>
      <c r="B82" s="7"/>
    </row>
    <row r="83" s="27" customFormat="1" ht="24" customHeight="1" spans="1:2">
      <c r="A83" s="6" t="s">
        <v>1595</v>
      </c>
      <c r="B83" s="7"/>
    </row>
    <row r="84" s="27" customFormat="1" ht="24" customHeight="1" spans="1:2">
      <c r="A84" s="6" t="s">
        <v>1061</v>
      </c>
      <c r="B84" s="7"/>
    </row>
    <row r="85" s="27" customFormat="1" ht="24" customHeight="1" spans="1:2">
      <c r="A85" s="6" t="s">
        <v>1596</v>
      </c>
      <c r="B85" s="7"/>
    </row>
    <row r="86" s="27" customFormat="1" ht="24" customHeight="1" spans="1:2">
      <c r="A86" s="6" t="s">
        <v>1597</v>
      </c>
      <c r="B86" s="7"/>
    </row>
    <row r="87" s="27" customFormat="1" ht="24" customHeight="1" spans="1:2">
      <c r="A87" s="6" t="s">
        <v>1598</v>
      </c>
      <c r="B87" s="7">
        <v>9</v>
      </c>
    </row>
    <row r="88" s="27" customFormat="1" ht="24" customHeight="1" spans="1:2">
      <c r="A88" s="6" t="s">
        <v>1599</v>
      </c>
      <c r="B88" s="7">
        <v>17362</v>
      </c>
    </row>
    <row r="89" s="27" customFormat="1" ht="24" customHeight="1" spans="1:2">
      <c r="A89" s="46" t="s">
        <v>1600</v>
      </c>
      <c r="B89" s="7"/>
    </row>
    <row r="90" s="27" customFormat="1" ht="24" customHeight="1" spans="1:2">
      <c r="A90" s="6" t="s">
        <v>1586</v>
      </c>
      <c r="B90" s="7"/>
    </row>
    <row r="91" s="27" customFormat="1" ht="24" customHeight="1" spans="1:2">
      <c r="A91" s="6" t="s">
        <v>1587</v>
      </c>
      <c r="B91" s="7"/>
    </row>
    <row r="92" s="27" customFormat="1" ht="24" customHeight="1" spans="1:2">
      <c r="A92" s="6" t="s">
        <v>1601</v>
      </c>
      <c r="B92" s="7"/>
    </row>
    <row r="93" s="27" customFormat="1" ht="24" customHeight="1" spans="1:2">
      <c r="A93" s="46" t="s">
        <v>1602</v>
      </c>
      <c r="B93" s="7"/>
    </row>
    <row r="94" s="27" customFormat="1" ht="24" customHeight="1" spans="1:2">
      <c r="A94" s="46" t="s">
        <v>1603</v>
      </c>
      <c r="B94" s="7"/>
    </row>
    <row r="95" s="27" customFormat="1" ht="24" customHeight="1" spans="1:2">
      <c r="A95" s="6" t="s">
        <v>1604</v>
      </c>
      <c r="B95" s="7"/>
    </row>
    <row r="96" s="27" customFormat="1" ht="24" customHeight="1" spans="1:2">
      <c r="A96" s="6" t="s">
        <v>1605</v>
      </c>
      <c r="B96" s="7"/>
    </row>
    <row r="97" s="27" customFormat="1" ht="24" customHeight="1" spans="1:2">
      <c r="A97" s="6" t="s">
        <v>1606</v>
      </c>
      <c r="B97" s="7"/>
    </row>
    <row r="98" s="27" customFormat="1" ht="24" customHeight="1" spans="1:2">
      <c r="A98" s="6" t="s">
        <v>1607</v>
      </c>
      <c r="B98" s="7"/>
    </row>
    <row r="99" s="27" customFormat="1" ht="24" customHeight="1" spans="1:2">
      <c r="A99" s="6" t="s">
        <v>1608</v>
      </c>
      <c r="B99" s="7"/>
    </row>
    <row r="100" s="27" customFormat="1" ht="24" customHeight="1" spans="1:2">
      <c r="A100" s="46" t="s">
        <v>1609</v>
      </c>
      <c r="B100" s="7">
        <v>145</v>
      </c>
    </row>
    <row r="101" s="27" customFormat="1" ht="24" customHeight="1" spans="1:2">
      <c r="A101" s="6" t="s">
        <v>1610</v>
      </c>
      <c r="B101" s="7">
        <v>32</v>
      </c>
    </row>
    <row r="102" s="27" customFormat="1" ht="24" customHeight="1" spans="1:2">
      <c r="A102" s="6" t="s">
        <v>1611</v>
      </c>
      <c r="B102" s="7">
        <v>13</v>
      </c>
    </row>
    <row r="103" s="27" customFormat="1" ht="24" customHeight="1" spans="1:2">
      <c r="A103" s="6" t="s">
        <v>1612</v>
      </c>
      <c r="B103" s="7">
        <v>100</v>
      </c>
    </row>
    <row r="104" s="27" customFormat="1" ht="24" customHeight="1" spans="1:2">
      <c r="A104" s="46" t="s">
        <v>1613</v>
      </c>
      <c r="B104" s="7"/>
    </row>
    <row r="105" s="27" customFormat="1" ht="24" customHeight="1" spans="1:2">
      <c r="A105" s="6" t="s">
        <v>1614</v>
      </c>
      <c r="B105" s="7"/>
    </row>
    <row r="106" s="27" customFormat="1" ht="24" customHeight="1" spans="1:2">
      <c r="A106" s="6" t="s">
        <v>1615</v>
      </c>
      <c r="B106" s="7"/>
    </row>
    <row r="107" s="27" customFormat="1" ht="24" customHeight="1" spans="1:2">
      <c r="A107" s="6" t="s">
        <v>1616</v>
      </c>
      <c r="B107" s="7"/>
    </row>
    <row r="108" s="27" customFormat="1" ht="24" customHeight="1" spans="1:2">
      <c r="A108" s="46" t="s">
        <v>1617</v>
      </c>
      <c r="B108" s="7"/>
    </row>
    <row r="109" s="27" customFormat="1" ht="24" customHeight="1" spans="1:2">
      <c r="A109" s="6" t="s">
        <v>1614</v>
      </c>
      <c r="B109" s="7"/>
    </row>
    <row r="110" s="27" customFormat="1" ht="24" customHeight="1" spans="1:2">
      <c r="A110" s="6" t="s">
        <v>1615</v>
      </c>
      <c r="B110" s="7"/>
    </row>
    <row r="111" s="27" customFormat="1" ht="24" customHeight="1" spans="1:2">
      <c r="A111" s="6" t="s">
        <v>1618</v>
      </c>
      <c r="B111" s="7"/>
    </row>
    <row r="112" s="27" customFormat="1" ht="24" customHeight="1" spans="1:2">
      <c r="A112" s="46" t="s">
        <v>1619</v>
      </c>
      <c r="B112" s="7"/>
    </row>
    <row r="113" s="27" customFormat="1" ht="24" customHeight="1" spans="1:2">
      <c r="A113" s="6" t="s">
        <v>1620</v>
      </c>
      <c r="B113" s="7"/>
    </row>
    <row r="114" s="27" customFormat="1" ht="24" customHeight="1" spans="1:2">
      <c r="A114" s="6" t="s">
        <v>1621</v>
      </c>
      <c r="B114" s="7"/>
    </row>
    <row r="115" s="27" customFormat="1" ht="24" customHeight="1" spans="1:2">
      <c r="A115" s="6" t="s">
        <v>1622</v>
      </c>
      <c r="B115" s="7"/>
    </row>
    <row r="116" s="27" customFormat="1" ht="24" customHeight="1" spans="1:2">
      <c r="A116" s="6" t="s">
        <v>1623</v>
      </c>
      <c r="B116" s="7"/>
    </row>
    <row r="117" s="27" customFormat="1" ht="24" customHeight="1" spans="1:2">
      <c r="A117" s="6" t="s">
        <v>1624</v>
      </c>
      <c r="B117" s="7"/>
    </row>
    <row r="118" s="27" customFormat="1" ht="24" customHeight="1" spans="1:2">
      <c r="A118" s="46" t="s">
        <v>1625</v>
      </c>
      <c r="B118" s="7"/>
    </row>
    <row r="119" s="27" customFormat="1" ht="24" customHeight="1" spans="1:2">
      <c r="A119" s="6" t="s">
        <v>1626</v>
      </c>
      <c r="B119" s="7"/>
    </row>
    <row r="120" s="27" customFormat="1" ht="24" customHeight="1" spans="1:2">
      <c r="A120" s="6" t="s">
        <v>1627</v>
      </c>
      <c r="B120" s="7"/>
    </row>
    <row r="121" s="27" customFormat="1" ht="24" customHeight="1" spans="1:2">
      <c r="A121" s="46" t="s">
        <v>1628</v>
      </c>
      <c r="B121" s="7"/>
    </row>
    <row r="122" s="27" customFormat="1" ht="24" customHeight="1" spans="1:2">
      <c r="A122" s="6" t="s">
        <v>1614</v>
      </c>
      <c r="B122" s="7"/>
    </row>
    <row r="123" s="27" customFormat="1" ht="24" customHeight="1" spans="1:2">
      <c r="A123" s="6" t="s">
        <v>1615</v>
      </c>
      <c r="B123" s="7"/>
    </row>
    <row r="124" s="27" customFormat="1" ht="24" customHeight="1" spans="1:2">
      <c r="A124" s="6" t="s">
        <v>1629</v>
      </c>
      <c r="B124" s="7"/>
    </row>
    <row r="125" s="27" customFormat="1" ht="24" customHeight="1" spans="1:2">
      <c r="A125" s="6" t="s">
        <v>1630</v>
      </c>
      <c r="B125" s="7"/>
    </row>
    <row r="126" s="27" customFormat="1" ht="24" customHeight="1" spans="1:2">
      <c r="A126" s="6" t="s">
        <v>1631</v>
      </c>
      <c r="B126" s="7"/>
    </row>
    <row r="127" s="27" customFormat="1" ht="24" customHeight="1" spans="1:2">
      <c r="A127" s="6" t="s">
        <v>1632</v>
      </c>
      <c r="B127" s="7"/>
    </row>
    <row r="128" s="27" customFormat="1" ht="24" customHeight="1" spans="1:2">
      <c r="A128" s="6" t="s">
        <v>1633</v>
      </c>
      <c r="B128" s="7"/>
    </row>
    <row r="129" s="27" customFormat="1" ht="24" customHeight="1" spans="1:2">
      <c r="A129" s="6" t="s">
        <v>1634</v>
      </c>
      <c r="B129" s="7"/>
    </row>
    <row r="130" s="27" customFormat="1" ht="24" customHeight="1" spans="1:2">
      <c r="A130" s="46" t="s">
        <v>1530</v>
      </c>
      <c r="B130" s="7">
        <v>0</v>
      </c>
    </row>
    <row r="131" s="27" customFormat="1" ht="24" customHeight="1" spans="1:2">
      <c r="A131" s="6" t="s">
        <v>1635</v>
      </c>
      <c r="B131" s="7"/>
    </row>
    <row r="132" s="27" customFormat="1" ht="24" customHeight="1" spans="1:2">
      <c r="A132" s="6" t="s">
        <v>1636</v>
      </c>
      <c r="B132" s="7"/>
    </row>
    <row r="133" s="27" customFormat="1" ht="24" customHeight="1" spans="1:2">
      <c r="A133" s="46" t="s">
        <v>786</v>
      </c>
      <c r="B133" s="7">
        <v>154</v>
      </c>
    </row>
    <row r="134" s="27" customFormat="1" ht="24" customHeight="1" spans="1:2">
      <c r="A134" s="46" t="s">
        <v>1637</v>
      </c>
      <c r="B134" s="7">
        <v>0</v>
      </c>
    </row>
    <row r="135" s="27" customFormat="1" ht="24" customHeight="1" spans="1:2">
      <c r="A135" s="6" t="s">
        <v>1638</v>
      </c>
      <c r="B135" s="7"/>
    </row>
    <row r="136" s="27" customFormat="1" ht="24" customHeight="1" spans="1:2">
      <c r="A136" s="6" t="s">
        <v>1639</v>
      </c>
      <c r="B136" s="7"/>
    </row>
    <row r="137" s="27" customFormat="1" ht="24" customHeight="1" spans="1:2">
      <c r="A137" s="6" t="s">
        <v>1640</v>
      </c>
      <c r="B137" s="7"/>
    </row>
    <row r="138" s="27" customFormat="1" ht="24" customHeight="1" spans="1:2">
      <c r="A138" s="6" t="s">
        <v>1641</v>
      </c>
      <c r="B138" s="7"/>
    </row>
    <row r="139" s="27" customFormat="1" ht="24" customHeight="1" spans="1:2">
      <c r="A139" s="46" t="s">
        <v>1642</v>
      </c>
      <c r="B139" s="7">
        <v>0</v>
      </c>
    </row>
    <row r="140" s="27" customFormat="1" ht="24" customHeight="1" spans="1:2">
      <c r="A140" s="6" t="s">
        <v>1638</v>
      </c>
      <c r="B140" s="7"/>
    </row>
    <row r="141" s="27" customFormat="1" ht="24" customHeight="1" spans="1:2">
      <c r="A141" s="6" t="s">
        <v>1639</v>
      </c>
      <c r="B141" s="7"/>
    </row>
    <row r="142" s="27" customFormat="1" ht="24" customHeight="1" spans="1:2">
      <c r="A142" s="6" t="s">
        <v>1643</v>
      </c>
      <c r="B142" s="7"/>
    </row>
    <row r="143" s="27" customFormat="1" ht="24" customHeight="1" spans="1:2">
      <c r="A143" s="6" t="s">
        <v>1644</v>
      </c>
      <c r="B143" s="7"/>
    </row>
    <row r="144" s="27" customFormat="1" ht="24" customHeight="1" spans="1:2">
      <c r="A144" s="46" t="s">
        <v>1645</v>
      </c>
      <c r="B144" s="7">
        <v>0</v>
      </c>
    </row>
    <row r="145" s="27" customFormat="1" ht="24" customHeight="1" spans="1:2">
      <c r="A145" s="6" t="s">
        <v>848</v>
      </c>
      <c r="B145" s="7"/>
    </row>
    <row r="146" s="27" customFormat="1" ht="24" customHeight="1" spans="1:2">
      <c r="A146" s="6" t="s">
        <v>1646</v>
      </c>
      <c r="B146" s="7"/>
    </row>
    <row r="147" s="27" customFormat="1" ht="24" customHeight="1" spans="1:2">
      <c r="A147" s="6" t="s">
        <v>1647</v>
      </c>
      <c r="B147" s="7"/>
    </row>
    <row r="148" s="27" customFormat="1" ht="24" customHeight="1" spans="1:2">
      <c r="A148" s="6" t="s">
        <v>1648</v>
      </c>
      <c r="B148" s="7"/>
    </row>
    <row r="149" s="27" customFormat="1" ht="24" customHeight="1" spans="1:2">
      <c r="A149" s="46" t="s">
        <v>1649</v>
      </c>
      <c r="B149" s="7">
        <v>0</v>
      </c>
    </row>
    <row r="150" s="27" customFormat="1" ht="24" customHeight="1" spans="1:2">
      <c r="A150" s="6" t="s">
        <v>1650</v>
      </c>
      <c r="B150" s="7"/>
    </row>
    <row r="151" s="27" customFormat="1" ht="24" customHeight="1" spans="1:2">
      <c r="A151" s="6" t="s">
        <v>1651</v>
      </c>
      <c r="B151" s="7"/>
    </row>
    <row r="152" s="27" customFormat="1" ht="24" customHeight="1" spans="1:2">
      <c r="A152" s="46" t="s">
        <v>1652</v>
      </c>
      <c r="B152" s="7">
        <v>0</v>
      </c>
    </row>
    <row r="153" s="27" customFormat="1" ht="24" customHeight="1" spans="1:2">
      <c r="A153" s="6" t="s">
        <v>1653</v>
      </c>
      <c r="B153" s="7"/>
    </row>
    <row r="154" s="27" customFormat="1" ht="24" customHeight="1" spans="1:2">
      <c r="A154" s="6" t="s">
        <v>1654</v>
      </c>
      <c r="B154" s="7"/>
    </row>
    <row r="155" s="27" customFormat="1" ht="24" customHeight="1" spans="1:2">
      <c r="A155" s="6" t="s">
        <v>1655</v>
      </c>
      <c r="B155" s="7"/>
    </row>
    <row r="156" s="27" customFormat="1" ht="24" customHeight="1" spans="1:2">
      <c r="A156" s="6" t="s">
        <v>1656</v>
      </c>
      <c r="B156" s="7"/>
    </row>
    <row r="157" s="27" customFormat="1" ht="24" customHeight="1" spans="1:2">
      <c r="A157" s="46" t="s">
        <v>1657</v>
      </c>
      <c r="B157" s="7">
        <v>154</v>
      </c>
    </row>
    <row r="158" s="27" customFormat="1" ht="24" customHeight="1" spans="1:2">
      <c r="A158" s="6" t="s">
        <v>1658</v>
      </c>
      <c r="B158" s="7">
        <v>56</v>
      </c>
    </row>
    <row r="159" s="27" customFormat="1" ht="24" customHeight="1" spans="1:2">
      <c r="A159" s="6" t="s">
        <v>1638</v>
      </c>
      <c r="B159" s="7">
        <v>98</v>
      </c>
    </row>
    <row r="160" s="27" customFormat="1" ht="24" customHeight="1" spans="1:2">
      <c r="A160" s="6" t="s">
        <v>1659</v>
      </c>
      <c r="B160" s="7"/>
    </row>
    <row r="161" s="27" customFormat="1" ht="24" customHeight="1" spans="1:2">
      <c r="A161" s="46" t="s">
        <v>1660</v>
      </c>
      <c r="B161" s="7">
        <v>0</v>
      </c>
    </row>
    <row r="162" s="27" customFormat="1" ht="24" customHeight="1" spans="1:2">
      <c r="A162" s="6" t="s">
        <v>1658</v>
      </c>
      <c r="B162" s="7"/>
    </row>
    <row r="163" s="27" customFormat="1" ht="24" customHeight="1" spans="1:2">
      <c r="A163" s="6" t="s">
        <v>1638</v>
      </c>
      <c r="B163" s="7"/>
    </row>
    <row r="164" s="27" customFormat="1" ht="24" customHeight="1" spans="1:2">
      <c r="A164" s="6" t="s">
        <v>1661</v>
      </c>
      <c r="B164" s="7"/>
    </row>
    <row r="165" s="27" customFormat="1" ht="24" customHeight="1" spans="1:2">
      <c r="A165" s="46" t="s">
        <v>1662</v>
      </c>
      <c r="B165" s="7">
        <v>0</v>
      </c>
    </row>
    <row r="166" s="27" customFormat="1" ht="24" customHeight="1" spans="1:2">
      <c r="A166" s="6" t="s">
        <v>1638</v>
      </c>
      <c r="B166" s="7"/>
    </row>
    <row r="167" s="27" customFormat="1" ht="24" customHeight="1" spans="1:2">
      <c r="A167" s="6" t="s">
        <v>1663</v>
      </c>
      <c r="B167" s="7"/>
    </row>
    <row r="168" s="27" customFormat="1" ht="24" customHeight="1" spans="1:2">
      <c r="A168" s="46" t="s">
        <v>1530</v>
      </c>
      <c r="B168" s="7">
        <v>0</v>
      </c>
    </row>
    <row r="169" s="27" customFormat="1" ht="24" customHeight="1" spans="1:2">
      <c r="A169" s="6" t="s">
        <v>1664</v>
      </c>
      <c r="B169" s="7"/>
    </row>
    <row r="170" s="27" customFormat="1" ht="24" customHeight="1" spans="1:2">
      <c r="A170" s="6" t="s">
        <v>1665</v>
      </c>
      <c r="B170" s="7"/>
    </row>
    <row r="171" s="27" customFormat="1" ht="24" customHeight="1" spans="1:2">
      <c r="A171" s="6" t="s">
        <v>1666</v>
      </c>
      <c r="B171" s="7"/>
    </row>
    <row r="172" s="27" customFormat="1" ht="24" customHeight="1" spans="1:2">
      <c r="A172" s="46" t="s">
        <v>877</v>
      </c>
      <c r="B172" s="7"/>
    </row>
    <row r="173" s="27" customFormat="1" ht="24" customHeight="1" spans="1:2">
      <c r="A173" s="46" t="s">
        <v>1667</v>
      </c>
      <c r="B173" s="7"/>
    </row>
    <row r="174" s="27" customFormat="1" ht="24" customHeight="1" spans="1:2">
      <c r="A174" s="6" t="s">
        <v>879</v>
      </c>
      <c r="B174" s="7"/>
    </row>
    <row r="175" s="27" customFormat="1" ht="24" customHeight="1" spans="1:2">
      <c r="A175" s="6" t="s">
        <v>880</v>
      </c>
      <c r="B175" s="7"/>
    </row>
    <row r="176" s="27" customFormat="1" ht="24" customHeight="1" spans="1:2">
      <c r="A176" s="6" t="s">
        <v>1668</v>
      </c>
      <c r="B176" s="7"/>
    </row>
    <row r="177" s="27" customFormat="1" ht="24" customHeight="1" spans="1:2">
      <c r="A177" s="6" t="s">
        <v>1669</v>
      </c>
      <c r="B177" s="7"/>
    </row>
    <row r="178" s="27" customFormat="1" ht="24" customHeight="1" spans="1:2">
      <c r="A178" s="46" t="s">
        <v>1670</v>
      </c>
      <c r="B178" s="7"/>
    </row>
    <row r="179" s="27" customFormat="1" ht="24" customHeight="1" spans="1:2">
      <c r="A179" s="6" t="s">
        <v>1668</v>
      </c>
      <c r="B179" s="7"/>
    </row>
    <row r="180" s="27" customFormat="1" ht="24" customHeight="1" spans="1:2">
      <c r="A180" s="6" t="s">
        <v>1671</v>
      </c>
      <c r="B180" s="7"/>
    </row>
    <row r="181" s="27" customFormat="1" ht="24" customHeight="1" spans="1:2">
      <c r="A181" s="6" t="s">
        <v>1672</v>
      </c>
      <c r="B181" s="7"/>
    </row>
    <row r="182" s="27" customFormat="1" ht="24" customHeight="1" spans="1:2">
      <c r="A182" s="6" t="s">
        <v>1673</v>
      </c>
      <c r="B182" s="7"/>
    </row>
    <row r="183" s="27" customFormat="1" ht="24" customHeight="1" spans="1:2">
      <c r="A183" s="46" t="s">
        <v>1674</v>
      </c>
      <c r="B183" s="7"/>
    </row>
    <row r="184" s="27" customFormat="1" ht="24" customHeight="1" spans="1:2">
      <c r="A184" s="6" t="s">
        <v>1675</v>
      </c>
      <c r="B184" s="7"/>
    </row>
    <row r="185" s="27" customFormat="1" ht="24" customHeight="1" spans="1:2">
      <c r="A185" s="6" t="s">
        <v>1676</v>
      </c>
      <c r="B185" s="7"/>
    </row>
    <row r="186" s="27" customFormat="1" ht="24" customHeight="1" spans="1:2">
      <c r="A186" s="6" t="s">
        <v>1677</v>
      </c>
      <c r="B186" s="7"/>
    </row>
    <row r="187" s="27" customFormat="1" ht="24" customHeight="1" spans="1:2">
      <c r="A187" s="6" t="s">
        <v>1678</v>
      </c>
      <c r="B187" s="7"/>
    </row>
    <row r="188" s="27" customFormat="1" ht="24" customHeight="1" spans="1:2">
      <c r="A188" s="6" t="s">
        <v>1679</v>
      </c>
      <c r="B188" s="7"/>
    </row>
    <row r="189" s="27" customFormat="1" ht="24" customHeight="1" spans="1:2">
      <c r="A189" s="6" t="s">
        <v>1680</v>
      </c>
      <c r="B189" s="7"/>
    </row>
    <row r="190" s="27" customFormat="1" ht="24" customHeight="1" spans="1:2">
      <c r="A190" s="6" t="s">
        <v>1681</v>
      </c>
      <c r="B190" s="7"/>
    </row>
    <row r="191" s="27" customFormat="1" ht="24" customHeight="1" spans="1:2">
      <c r="A191" s="6" t="s">
        <v>1682</v>
      </c>
      <c r="B191" s="7"/>
    </row>
    <row r="192" s="27" customFormat="1" ht="24" customHeight="1" spans="1:2">
      <c r="A192" s="46" t="s">
        <v>1683</v>
      </c>
      <c r="B192" s="7"/>
    </row>
    <row r="193" s="27" customFormat="1" ht="24" customHeight="1" spans="1:2">
      <c r="A193" s="6" t="s">
        <v>1684</v>
      </c>
      <c r="B193" s="7"/>
    </row>
    <row r="194" s="27" customFormat="1" ht="24" customHeight="1" spans="1:2">
      <c r="A194" s="6" t="s">
        <v>1685</v>
      </c>
      <c r="B194" s="7"/>
    </row>
    <row r="195" s="27" customFormat="1" ht="24" customHeight="1" spans="1:2">
      <c r="A195" s="6" t="s">
        <v>1686</v>
      </c>
      <c r="B195" s="7"/>
    </row>
    <row r="196" s="27" customFormat="1" ht="24" customHeight="1" spans="1:2">
      <c r="A196" s="6" t="s">
        <v>1687</v>
      </c>
      <c r="B196" s="7"/>
    </row>
    <row r="197" s="27" customFormat="1" ht="24" customHeight="1" spans="1:2">
      <c r="A197" s="6" t="s">
        <v>1688</v>
      </c>
      <c r="B197" s="7"/>
    </row>
    <row r="198" s="27" customFormat="1" ht="24" customHeight="1" spans="1:2">
      <c r="A198" s="6" t="s">
        <v>1689</v>
      </c>
      <c r="B198" s="7"/>
    </row>
    <row r="199" s="27" customFormat="1" ht="24" customHeight="1" spans="1:2">
      <c r="A199" s="46" t="s">
        <v>1690</v>
      </c>
      <c r="B199" s="7"/>
    </row>
    <row r="200" s="27" customFormat="1" ht="24" customHeight="1" spans="1:2">
      <c r="A200" s="6" t="s">
        <v>1691</v>
      </c>
      <c r="B200" s="7"/>
    </row>
    <row r="201" s="27" customFormat="1" ht="24" customHeight="1" spans="1:2">
      <c r="A201" s="6" t="s">
        <v>906</v>
      </c>
      <c r="B201" s="7"/>
    </row>
    <row r="202" s="27" customFormat="1" ht="24" customHeight="1" spans="1:2">
      <c r="A202" s="6" t="s">
        <v>1692</v>
      </c>
      <c r="B202" s="7"/>
    </row>
    <row r="203" s="27" customFormat="1" ht="24" customHeight="1" spans="1:2">
      <c r="A203" s="6" t="s">
        <v>1693</v>
      </c>
      <c r="B203" s="7"/>
    </row>
    <row r="204" s="27" customFormat="1" ht="24" customHeight="1" spans="1:2">
      <c r="A204" s="6" t="s">
        <v>1694</v>
      </c>
      <c r="B204" s="7"/>
    </row>
    <row r="205" s="27" customFormat="1" ht="24" customHeight="1" spans="1:2">
      <c r="A205" s="6" t="s">
        <v>1695</v>
      </c>
      <c r="B205" s="7"/>
    </row>
    <row r="206" s="27" customFormat="1" ht="24" customHeight="1" spans="1:2">
      <c r="A206" s="6" t="s">
        <v>1696</v>
      </c>
      <c r="B206" s="7"/>
    </row>
    <row r="207" s="27" customFormat="1" ht="24" customHeight="1" spans="1:2">
      <c r="A207" s="6" t="s">
        <v>1697</v>
      </c>
      <c r="B207" s="7"/>
    </row>
    <row r="208" s="27" customFormat="1" ht="24" customHeight="1" spans="1:2">
      <c r="A208" s="6" t="s">
        <v>1698</v>
      </c>
      <c r="B208" s="7"/>
    </row>
    <row r="209" s="27" customFormat="1" ht="24" customHeight="1" spans="1:2">
      <c r="A209" s="46" t="s">
        <v>1699</v>
      </c>
      <c r="B209" s="7"/>
    </row>
    <row r="210" s="27" customFormat="1" ht="24" customHeight="1" spans="1:2">
      <c r="A210" s="6" t="s">
        <v>1700</v>
      </c>
      <c r="B210" s="7"/>
    </row>
    <row r="211" s="27" customFormat="1" ht="24" customHeight="1" spans="1:2">
      <c r="A211" s="6" t="s">
        <v>1701</v>
      </c>
      <c r="B211" s="7"/>
    </row>
    <row r="212" s="27" customFormat="1" ht="24" customHeight="1" spans="1:2">
      <c r="A212" s="46" t="s">
        <v>1702</v>
      </c>
      <c r="B212" s="7"/>
    </row>
    <row r="213" s="27" customFormat="1" ht="24" customHeight="1" spans="1:2">
      <c r="A213" s="6" t="s">
        <v>1700</v>
      </c>
      <c r="B213" s="7"/>
    </row>
    <row r="214" s="27" customFormat="1" ht="24" customHeight="1" spans="1:2">
      <c r="A214" s="6" t="s">
        <v>1703</v>
      </c>
      <c r="B214" s="7"/>
    </row>
    <row r="215" s="27" customFormat="1" ht="24" customHeight="1" spans="1:2">
      <c r="A215" s="46" t="s">
        <v>1704</v>
      </c>
      <c r="B215" s="7"/>
    </row>
    <row r="216" s="27" customFormat="1" ht="24" customHeight="1" spans="1:2">
      <c r="A216" s="46" t="s">
        <v>1530</v>
      </c>
      <c r="B216" s="7">
        <f>SUM(B217:B221)</f>
        <v>0</v>
      </c>
    </row>
    <row r="217" s="27" customFormat="1" ht="24" customHeight="1" spans="1:2">
      <c r="A217" s="6" t="s">
        <v>1705</v>
      </c>
      <c r="B217" s="7"/>
    </row>
    <row r="218" s="27" customFormat="1" ht="24" customHeight="1" spans="1:2">
      <c r="A218" s="6" t="s">
        <v>1706</v>
      </c>
      <c r="B218" s="7"/>
    </row>
    <row r="219" s="27" customFormat="1" ht="24" customHeight="1" spans="1:2">
      <c r="A219" s="6" t="s">
        <v>1707</v>
      </c>
      <c r="B219" s="7"/>
    </row>
    <row r="220" s="27" customFormat="1" ht="24" customHeight="1" spans="1:2">
      <c r="A220" s="6" t="s">
        <v>1708</v>
      </c>
      <c r="B220" s="7"/>
    </row>
    <row r="221" s="27" customFormat="1" ht="24" customHeight="1" spans="1:2">
      <c r="A221" s="6" t="s">
        <v>1709</v>
      </c>
      <c r="B221" s="7"/>
    </row>
    <row r="222" s="27" customFormat="1" ht="24" customHeight="1" spans="1:2">
      <c r="A222" s="46" t="s">
        <v>922</v>
      </c>
      <c r="B222" s="7">
        <v>50</v>
      </c>
    </row>
    <row r="223" s="27" customFormat="1" ht="24" customHeight="1" spans="1:2">
      <c r="A223" s="46" t="s">
        <v>1710</v>
      </c>
      <c r="B223" s="7">
        <v>0</v>
      </c>
    </row>
    <row r="224" s="27" customFormat="1" ht="24" customHeight="1" spans="1:2">
      <c r="A224" s="6" t="s">
        <v>1711</v>
      </c>
      <c r="B224" s="7"/>
    </row>
    <row r="225" s="27" customFormat="1" ht="24" customHeight="1" spans="1:2">
      <c r="A225" s="6" t="s">
        <v>1712</v>
      </c>
      <c r="B225" s="7"/>
    </row>
    <row r="226" s="27" customFormat="1" ht="24" customHeight="1" spans="1:2">
      <c r="A226" s="6" t="s">
        <v>1713</v>
      </c>
      <c r="B226" s="7"/>
    </row>
    <row r="227" s="27" customFormat="1" ht="24" customHeight="1" spans="1:2">
      <c r="A227" s="46" t="s">
        <v>1530</v>
      </c>
      <c r="B227" s="7">
        <f>SUM(B228:B231)</f>
        <v>50</v>
      </c>
    </row>
    <row r="228" s="27" customFormat="1" ht="24" customHeight="1" spans="1:2">
      <c r="A228" s="6" t="s">
        <v>1714</v>
      </c>
      <c r="B228" s="7"/>
    </row>
    <row r="229" s="27" customFormat="1" ht="24" customHeight="1" spans="1:2">
      <c r="A229" s="6" t="s">
        <v>1715</v>
      </c>
      <c r="B229" s="7">
        <v>50</v>
      </c>
    </row>
    <row r="230" s="27" customFormat="1" ht="24" customHeight="1" spans="1:2">
      <c r="A230" s="6" t="s">
        <v>1716</v>
      </c>
      <c r="B230" s="7"/>
    </row>
    <row r="231" s="27" customFormat="1" ht="24" customHeight="1" spans="1:2">
      <c r="A231" s="6" t="s">
        <v>1717</v>
      </c>
      <c r="B231" s="7"/>
    </row>
    <row r="232" s="27" customFormat="1" ht="24" customHeight="1" spans="1:2">
      <c r="A232" s="46" t="s">
        <v>980</v>
      </c>
      <c r="B232" s="7"/>
    </row>
    <row r="233" s="27" customFormat="1" ht="24" customHeight="1" spans="1:2">
      <c r="A233" s="46" t="s">
        <v>1000</v>
      </c>
      <c r="B233" s="7"/>
    </row>
    <row r="234" s="27" customFormat="1" ht="24" customHeight="1" spans="1:2">
      <c r="A234" s="6" t="s">
        <v>1718</v>
      </c>
      <c r="B234" s="7"/>
    </row>
    <row r="235" s="27" customFormat="1" ht="24" customHeight="1" spans="1:2">
      <c r="A235" s="6" t="s">
        <v>1719</v>
      </c>
      <c r="B235" s="7"/>
    </row>
    <row r="236" s="27" customFormat="1" ht="24" customHeight="1" spans="1:2">
      <c r="A236" s="46" t="s">
        <v>1015</v>
      </c>
      <c r="B236" s="7">
        <v>0</v>
      </c>
    </row>
    <row r="237" s="27" customFormat="1" ht="24" customHeight="1" spans="1:2">
      <c r="A237" s="46" t="s">
        <v>1720</v>
      </c>
      <c r="B237" s="7">
        <v>0</v>
      </c>
    </row>
    <row r="238" s="27" customFormat="1" ht="24" customHeight="1" spans="1:2">
      <c r="A238" s="6" t="s">
        <v>1721</v>
      </c>
      <c r="B238" s="7"/>
    </row>
    <row r="239" s="27" customFormat="1" ht="24" customHeight="1" spans="1:2">
      <c r="A239" s="6" t="s">
        <v>1722</v>
      </c>
      <c r="B239" s="7"/>
    </row>
    <row r="240" s="27" customFormat="1" ht="24" customHeight="1" spans="1:2">
      <c r="A240" s="46" t="s">
        <v>1053</v>
      </c>
      <c r="B240" s="7">
        <v>0</v>
      </c>
    </row>
    <row r="241" s="27" customFormat="1" ht="24" customHeight="1" spans="1:2">
      <c r="A241" s="46" t="s">
        <v>1530</v>
      </c>
      <c r="B241" s="7">
        <v>0</v>
      </c>
    </row>
    <row r="242" s="27" customFormat="1" ht="24" customHeight="1" spans="1:2">
      <c r="A242" s="6" t="s">
        <v>1064</v>
      </c>
      <c r="B242" s="7"/>
    </row>
    <row r="243" s="27" customFormat="1" ht="24" customHeight="1" spans="1:2">
      <c r="A243" s="6" t="s">
        <v>1723</v>
      </c>
      <c r="B243" s="7"/>
    </row>
    <row r="244" s="27" customFormat="1" ht="24" customHeight="1" spans="1:2">
      <c r="A244" s="46" t="s">
        <v>1074</v>
      </c>
      <c r="B244" s="7">
        <v>0</v>
      </c>
    </row>
    <row r="245" s="27" customFormat="1" ht="24" customHeight="1" spans="1:2">
      <c r="A245" s="46" t="s">
        <v>1530</v>
      </c>
      <c r="B245" s="7">
        <v>0</v>
      </c>
    </row>
    <row r="246" s="27" customFormat="1" ht="24" customHeight="1" spans="1:2">
      <c r="A246" s="6" t="s">
        <v>1085</v>
      </c>
      <c r="B246" s="7"/>
    </row>
    <row r="247" s="27" customFormat="1" ht="24" customHeight="1" spans="1:2">
      <c r="A247" s="6" t="s">
        <v>1724</v>
      </c>
      <c r="B247" s="7"/>
    </row>
    <row r="248" s="27" customFormat="1" ht="24" customHeight="1" spans="1:2">
      <c r="A248" s="46" t="s">
        <v>1114</v>
      </c>
      <c r="B248" s="7">
        <v>0</v>
      </c>
    </row>
    <row r="249" s="27" customFormat="1" ht="24" customHeight="1" spans="1:2">
      <c r="A249" s="46" t="s">
        <v>1725</v>
      </c>
      <c r="B249" s="7">
        <v>0</v>
      </c>
    </row>
    <row r="250" s="27" customFormat="1" ht="24" customHeight="1" spans="1:2">
      <c r="A250" s="6" t="s">
        <v>1726</v>
      </c>
      <c r="B250" s="7"/>
    </row>
    <row r="251" s="27" customFormat="1" ht="24" customHeight="1" spans="1:2">
      <c r="A251" s="6" t="s">
        <v>1727</v>
      </c>
      <c r="B251" s="7"/>
    </row>
    <row r="252" s="27" customFormat="1" ht="24" customHeight="1" spans="1:2">
      <c r="A252" s="6" t="s">
        <v>1728</v>
      </c>
      <c r="B252" s="7"/>
    </row>
    <row r="253" s="27" customFormat="1" ht="24" customHeight="1" spans="1:2">
      <c r="A253" s="46" t="s">
        <v>1228</v>
      </c>
      <c r="B253" s="7">
        <v>30183</v>
      </c>
    </row>
    <row r="254" s="27" customFormat="1" ht="24" customHeight="1" spans="1:2">
      <c r="A254" s="46" t="s">
        <v>1729</v>
      </c>
      <c r="B254" s="7">
        <v>30070</v>
      </c>
    </row>
    <row r="255" s="27" customFormat="1" ht="24" customHeight="1" spans="1:2">
      <c r="A255" s="6" t="s">
        <v>1730</v>
      </c>
      <c r="B255" s="7">
        <v>247</v>
      </c>
    </row>
    <row r="256" s="27" customFormat="1" ht="24" customHeight="1" spans="1:2">
      <c r="A256" s="6" t="s">
        <v>1731</v>
      </c>
      <c r="B256" s="7">
        <v>29823</v>
      </c>
    </row>
    <row r="257" s="27" customFormat="1" ht="24" customHeight="1" spans="1:2">
      <c r="A257" s="6" t="s">
        <v>1732</v>
      </c>
      <c r="B257" s="7"/>
    </row>
    <row r="258" s="27" customFormat="1" ht="24" customHeight="1" spans="1:2">
      <c r="A258" s="46" t="s">
        <v>1733</v>
      </c>
      <c r="B258" s="7">
        <v>3</v>
      </c>
    </row>
    <row r="259" s="27" customFormat="1" ht="24" customHeight="1" spans="1:2">
      <c r="A259" s="6" t="s">
        <v>1734</v>
      </c>
      <c r="B259" s="7"/>
    </row>
    <row r="260" s="27" customFormat="1" ht="24" customHeight="1" spans="1:2">
      <c r="A260" s="6" t="s">
        <v>1735</v>
      </c>
      <c r="B260" s="7"/>
    </row>
    <row r="261" s="27" customFormat="1" ht="24" customHeight="1" spans="1:2">
      <c r="A261" s="6" t="s">
        <v>1736</v>
      </c>
      <c r="B261" s="7">
        <v>3</v>
      </c>
    </row>
    <row r="262" s="27" customFormat="1" ht="24" customHeight="1" spans="1:2">
      <c r="A262" s="6" t="s">
        <v>1737</v>
      </c>
      <c r="B262" s="7"/>
    </row>
    <row r="263" s="27" customFormat="1" ht="24" customHeight="1" spans="1:2">
      <c r="A263" s="6" t="s">
        <v>1738</v>
      </c>
      <c r="B263" s="7"/>
    </row>
    <row r="264" s="27" customFormat="1" ht="24" customHeight="1" spans="1:2">
      <c r="A264" s="6" t="s">
        <v>1739</v>
      </c>
      <c r="B264" s="7"/>
    </row>
    <row r="265" s="27" customFormat="1" ht="24" customHeight="1" spans="1:2">
      <c r="A265" s="6" t="s">
        <v>1740</v>
      </c>
      <c r="B265" s="7"/>
    </row>
    <row r="266" s="27" customFormat="1" ht="24" customHeight="1" spans="1:2">
      <c r="A266" s="6" t="s">
        <v>1741</v>
      </c>
      <c r="B266" s="7"/>
    </row>
    <row r="267" s="27" customFormat="1" ht="24" customHeight="1" spans="1:2">
      <c r="A267" s="46" t="s">
        <v>1742</v>
      </c>
      <c r="B267" s="7"/>
    </row>
    <row r="268" s="27" customFormat="1" ht="24" customHeight="1" spans="1:2">
      <c r="A268" s="6" t="s">
        <v>1743</v>
      </c>
      <c r="B268" s="7"/>
    </row>
    <row r="269" s="27" customFormat="1" ht="24" customHeight="1" spans="1:2">
      <c r="A269" s="46" t="s">
        <v>1744</v>
      </c>
      <c r="B269" s="7">
        <v>0</v>
      </c>
    </row>
    <row r="270" s="27" customFormat="1" ht="24" customHeight="1" spans="1:2">
      <c r="A270" s="6" t="s">
        <v>1745</v>
      </c>
      <c r="B270" s="7"/>
    </row>
    <row r="271" s="27" customFormat="1" ht="24" customHeight="1" spans="1:2">
      <c r="A271" s="46" t="s">
        <v>1746</v>
      </c>
      <c r="B271" s="7">
        <v>110</v>
      </c>
    </row>
    <row r="272" s="27" customFormat="1" ht="24" customHeight="1" spans="1:2">
      <c r="A272" s="6" t="s">
        <v>1747</v>
      </c>
      <c r="B272" s="7"/>
    </row>
    <row r="273" s="27" customFormat="1" ht="24" customHeight="1" spans="1:2">
      <c r="A273" s="6" t="s">
        <v>1748</v>
      </c>
      <c r="B273" s="7">
        <v>103</v>
      </c>
    </row>
    <row r="274" s="27" customFormat="1" ht="24" customHeight="1" spans="1:2">
      <c r="A274" s="6" t="s">
        <v>1749</v>
      </c>
      <c r="B274" s="7"/>
    </row>
    <row r="275" s="27" customFormat="1" ht="24" customHeight="1" spans="1:2">
      <c r="A275" s="6" t="s">
        <v>1750</v>
      </c>
      <c r="B275" s="7"/>
    </row>
    <row r="276" s="27" customFormat="1" ht="24" customHeight="1" spans="1:2">
      <c r="A276" s="6" t="s">
        <v>1751</v>
      </c>
      <c r="B276" s="7"/>
    </row>
    <row r="277" s="27" customFormat="1" ht="24" customHeight="1" spans="1:2">
      <c r="A277" s="6" t="s">
        <v>1752</v>
      </c>
      <c r="B277" s="7">
        <v>7</v>
      </c>
    </row>
    <row r="278" s="27" customFormat="1" ht="24" customHeight="1" spans="1:2">
      <c r="A278" s="6" t="s">
        <v>1753</v>
      </c>
      <c r="B278" s="7"/>
    </row>
    <row r="279" s="27" customFormat="1" ht="24" customHeight="1" spans="1:2">
      <c r="A279" s="6" t="s">
        <v>1754</v>
      </c>
      <c r="B279" s="7"/>
    </row>
    <row r="280" s="27" customFormat="1" ht="24" customHeight="1" spans="1:2">
      <c r="A280" s="6" t="s">
        <v>1755</v>
      </c>
      <c r="B280" s="7"/>
    </row>
    <row r="281" s="27" customFormat="1" ht="24" customHeight="1" spans="1:2">
      <c r="A281" s="6" t="s">
        <v>1756</v>
      </c>
      <c r="B281" s="7"/>
    </row>
    <row r="282" s="27" customFormat="1" ht="24" customHeight="1" spans="1:2">
      <c r="A282" s="6" t="s">
        <v>1757</v>
      </c>
      <c r="B282" s="7"/>
    </row>
    <row r="283" s="27" customFormat="1" ht="24" customHeight="1" spans="1:2">
      <c r="A283" s="46" t="s">
        <v>1758</v>
      </c>
      <c r="B283" s="7">
        <v>0</v>
      </c>
    </row>
    <row r="284" s="27" customFormat="1" ht="24" customHeight="1" spans="1:2">
      <c r="A284" s="6" t="s">
        <v>301</v>
      </c>
      <c r="B284" s="7"/>
    </row>
    <row r="285" s="27" customFormat="1" ht="24" customHeight="1" spans="1:2">
      <c r="A285" s="46" t="s">
        <v>1152</v>
      </c>
      <c r="B285" s="7">
        <v>2315</v>
      </c>
    </row>
    <row r="286" s="27" customFormat="1" ht="24" customHeight="1" spans="1:2">
      <c r="A286" s="46" t="s">
        <v>1759</v>
      </c>
      <c r="B286" s="7">
        <v>2315</v>
      </c>
    </row>
    <row r="287" s="27" customFormat="1" ht="24" customHeight="1" spans="1:2">
      <c r="A287" s="6" t="s">
        <v>1760</v>
      </c>
      <c r="B287" s="7"/>
    </row>
    <row r="288" s="27" customFormat="1" ht="24" customHeight="1" spans="1:2">
      <c r="A288" s="6" t="s">
        <v>1761</v>
      </c>
      <c r="B288" s="7"/>
    </row>
    <row r="289" s="27" customFormat="1" ht="24" customHeight="1" spans="1:2">
      <c r="A289" s="6" t="s">
        <v>1762</v>
      </c>
      <c r="B289" s="7">
        <v>1106</v>
      </c>
    </row>
    <row r="290" s="27" customFormat="1" ht="24" customHeight="1" spans="1:2">
      <c r="A290" s="6" t="s">
        <v>1763</v>
      </c>
      <c r="B290" s="7"/>
    </row>
    <row r="291" s="27" customFormat="1" ht="24" customHeight="1" spans="1:2">
      <c r="A291" s="6" t="s">
        <v>1764</v>
      </c>
      <c r="B291" s="7"/>
    </row>
    <row r="292" s="27" customFormat="1" ht="24" customHeight="1" spans="1:2">
      <c r="A292" s="6" t="s">
        <v>1765</v>
      </c>
      <c r="B292" s="7">
        <v>147</v>
      </c>
    </row>
    <row r="293" s="27" customFormat="1" ht="24" customHeight="1" spans="1:2">
      <c r="A293" s="6" t="s">
        <v>1766</v>
      </c>
      <c r="B293" s="7"/>
    </row>
    <row r="294" s="27" customFormat="1" ht="24" customHeight="1" spans="1:2">
      <c r="A294" s="6" t="s">
        <v>1767</v>
      </c>
      <c r="B294" s="7"/>
    </row>
    <row r="295" s="27" customFormat="1" ht="24" customHeight="1" spans="1:2">
      <c r="A295" s="6" t="s">
        <v>1768</v>
      </c>
      <c r="B295" s="7"/>
    </row>
    <row r="296" s="27" customFormat="1" ht="24" customHeight="1" spans="1:2">
      <c r="A296" s="6" t="s">
        <v>1769</v>
      </c>
      <c r="B296" s="7"/>
    </row>
    <row r="297" s="27" customFormat="1" ht="24" customHeight="1" spans="1:2">
      <c r="A297" s="6" t="s">
        <v>1770</v>
      </c>
      <c r="B297" s="7">
        <v>175</v>
      </c>
    </row>
    <row r="298" s="27" customFormat="1" ht="24" customHeight="1" spans="1:2">
      <c r="A298" s="6" t="s">
        <v>1771</v>
      </c>
      <c r="B298" s="7"/>
    </row>
    <row r="299" s="27" customFormat="1" ht="24" customHeight="1" spans="1:2">
      <c r="A299" s="6" t="s">
        <v>1772</v>
      </c>
      <c r="B299" s="7"/>
    </row>
    <row r="300" s="27" customFormat="1" ht="24" customHeight="1" spans="1:2">
      <c r="A300" s="6" t="s">
        <v>1773</v>
      </c>
      <c r="B300" s="7">
        <v>887</v>
      </c>
    </row>
    <row r="301" s="27" customFormat="1" ht="24" customHeight="1" spans="1:2">
      <c r="A301" s="6" t="s">
        <v>1774</v>
      </c>
      <c r="B301" s="7"/>
    </row>
    <row r="302" s="27" customFormat="1" ht="24" customHeight="1" spans="1:2">
      <c r="A302" s="46" t="s">
        <v>1164</v>
      </c>
      <c r="B302" s="7"/>
    </row>
    <row r="303" s="27" customFormat="1" ht="24" customHeight="1" spans="1:2">
      <c r="A303" s="46" t="s">
        <v>1775</v>
      </c>
      <c r="B303" s="7"/>
    </row>
    <row r="304" s="27" customFormat="1" ht="24" customHeight="1" spans="1:2">
      <c r="A304" s="6" t="s">
        <v>1776</v>
      </c>
      <c r="B304" s="7"/>
    </row>
    <row r="305" s="27" customFormat="1" ht="24" customHeight="1" spans="1:2">
      <c r="A305" s="6" t="s">
        <v>1777</v>
      </c>
      <c r="B305" s="7"/>
    </row>
    <row r="306" s="27" customFormat="1" ht="24" customHeight="1" spans="1:2">
      <c r="A306" s="6" t="s">
        <v>1778</v>
      </c>
      <c r="B306" s="7"/>
    </row>
    <row r="307" s="27" customFormat="1" ht="24" customHeight="1" spans="1:2">
      <c r="A307" s="6" t="s">
        <v>1779</v>
      </c>
      <c r="B307" s="7"/>
    </row>
    <row r="308" s="27" customFormat="1" ht="24" customHeight="1" spans="1:2">
      <c r="A308" s="6" t="s">
        <v>1780</v>
      </c>
      <c r="B308" s="7"/>
    </row>
    <row r="309" s="27" customFormat="1" ht="24" customHeight="1" spans="1:2">
      <c r="A309" s="6" t="s">
        <v>1781</v>
      </c>
      <c r="B309" s="7"/>
    </row>
    <row r="310" s="27" customFormat="1" ht="24" customHeight="1" spans="1:2">
      <c r="A310" s="6" t="s">
        <v>1782</v>
      </c>
      <c r="B310" s="7"/>
    </row>
    <row r="311" s="27" customFormat="1" ht="24" customHeight="1" spans="1:2">
      <c r="A311" s="6" t="s">
        <v>1783</v>
      </c>
      <c r="B311" s="7"/>
    </row>
    <row r="312" s="27" customFormat="1" ht="24" customHeight="1" spans="1:2">
      <c r="A312" s="6" t="s">
        <v>1784</v>
      </c>
      <c r="B312" s="7"/>
    </row>
    <row r="313" s="27" customFormat="1" ht="24" customHeight="1" spans="1:2">
      <c r="A313" s="6" t="s">
        <v>1785</v>
      </c>
      <c r="B313" s="7"/>
    </row>
    <row r="314" s="27" customFormat="1" ht="24" customHeight="1" spans="1:2">
      <c r="A314" s="6" t="s">
        <v>1786</v>
      </c>
      <c r="B314" s="7"/>
    </row>
    <row r="315" s="27" customFormat="1" ht="24" customHeight="1" spans="1:2">
      <c r="A315" s="6" t="s">
        <v>1787</v>
      </c>
      <c r="B315" s="7"/>
    </row>
    <row r="316" s="27" customFormat="1" ht="24" customHeight="1" spans="1:2">
      <c r="A316" s="6" t="s">
        <v>1788</v>
      </c>
      <c r="B316" s="7"/>
    </row>
    <row r="317" s="27" customFormat="1" ht="24" customHeight="1" spans="1:2">
      <c r="A317" s="6" t="s">
        <v>1789</v>
      </c>
      <c r="B317" s="7"/>
    </row>
    <row r="318" s="27" customFormat="1" ht="24" customHeight="1" spans="1:2">
      <c r="A318" s="6" t="s">
        <v>1790</v>
      </c>
      <c r="B318" s="7"/>
    </row>
    <row r="319" s="27" customFormat="1" ht="24" customHeight="1" spans="1:2">
      <c r="A319" s="60" t="s">
        <v>1791</v>
      </c>
      <c r="B319" s="7"/>
    </row>
    <row r="320" s="27" customFormat="1" ht="24" customHeight="1" spans="1:2">
      <c r="A320" s="46" t="s">
        <v>1191</v>
      </c>
      <c r="B320" s="7"/>
    </row>
    <row r="321" s="27" customFormat="1" ht="24" customHeight="1" spans="1:2">
      <c r="A321" s="61" t="s">
        <v>1792</v>
      </c>
      <c r="B321" s="7"/>
    </row>
    <row r="322" s="27" customFormat="1" ht="24" customHeight="1" spans="1:2">
      <c r="A322" s="61" t="s">
        <v>1793</v>
      </c>
      <c r="B322" s="7"/>
    </row>
    <row r="323" s="27" customFormat="1" ht="24" customHeight="1" spans="1:2">
      <c r="A323" s="61" t="s">
        <v>1794</v>
      </c>
      <c r="B323" s="7"/>
    </row>
    <row r="324" s="27" customFormat="1" ht="24" customHeight="1" spans="1:2">
      <c r="A324" s="61" t="s">
        <v>1795</v>
      </c>
      <c r="B324" s="7"/>
    </row>
    <row r="325" s="27" customFormat="1" ht="24" customHeight="1" spans="1:2">
      <c r="A325" s="61" t="s">
        <v>1796</v>
      </c>
      <c r="B325" s="7"/>
    </row>
    <row r="326" s="27" customFormat="1" ht="24" customHeight="1" spans="1:2">
      <c r="A326" s="61" t="s">
        <v>1797</v>
      </c>
      <c r="B326" s="7"/>
    </row>
    <row r="327" s="27" customFormat="1" ht="24" customHeight="1" spans="1:2">
      <c r="A327" s="61" t="s">
        <v>1798</v>
      </c>
      <c r="B327" s="7"/>
    </row>
    <row r="328" s="27" customFormat="1" ht="24" customHeight="1" spans="1:2">
      <c r="A328" s="61" t="s">
        <v>1799</v>
      </c>
      <c r="B328" s="7"/>
    </row>
    <row r="329" s="27" customFormat="1" ht="24" customHeight="1" spans="1:2">
      <c r="A329" s="61" t="s">
        <v>1800</v>
      </c>
      <c r="B329" s="7"/>
    </row>
    <row r="330" s="27" customFormat="1" ht="24" customHeight="1" spans="1:2">
      <c r="A330" s="61" t="s">
        <v>1801</v>
      </c>
      <c r="B330" s="7"/>
    </row>
    <row r="331" s="27" customFormat="1" ht="24" customHeight="1" spans="1:2">
      <c r="A331" s="61" t="s">
        <v>1802</v>
      </c>
      <c r="B331" s="7"/>
    </row>
    <row r="332" s="27" customFormat="1" ht="24" customHeight="1" spans="1:2">
      <c r="A332" s="61" t="s">
        <v>1803</v>
      </c>
      <c r="B332" s="7"/>
    </row>
    <row r="333" s="27" customFormat="1" ht="24" customHeight="1" spans="1:2">
      <c r="A333" s="46" t="s">
        <v>1804</v>
      </c>
      <c r="B333" s="7"/>
    </row>
    <row r="334" s="27" customFormat="1" ht="24" customHeight="1" spans="1:2">
      <c r="A334" s="61" t="s">
        <v>959</v>
      </c>
      <c r="B334" s="7"/>
    </row>
    <row r="335" s="27" customFormat="1" ht="24" customHeight="1" spans="1:3">
      <c r="A335" s="61" t="s">
        <v>1004</v>
      </c>
      <c r="B335" s="7"/>
      <c r="C335"/>
    </row>
    <row r="336" s="27" customFormat="1" ht="24" customHeight="1" spans="1:3">
      <c r="A336" s="61" t="s">
        <v>1805</v>
      </c>
      <c r="B336" s="7"/>
      <c r="C336"/>
    </row>
    <row r="337" s="27" customFormat="1" ht="24" customHeight="1" spans="1:3">
      <c r="A337" s="61" t="s">
        <v>1806</v>
      </c>
      <c r="B337" s="7"/>
      <c r="C337"/>
    </row>
    <row r="338" s="27" customFormat="1" ht="24" customHeight="1" spans="1:3">
      <c r="A338" s="61" t="s">
        <v>1807</v>
      </c>
      <c r="B338" s="7"/>
      <c r="C338"/>
    </row>
    <row r="339" ht="24" customHeight="1" spans="1:2">
      <c r="A339" s="61" t="s">
        <v>1808</v>
      </c>
      <c r="B339" s="62"/>
    </row>
  </sheetData>
  <mergeCells count="2">
    <mergeCell ref="A1:B1"/>
    <mergeCell ref="A2:B2"/>
  </mergeCells>
  <dataValidations count="1">
    <dataValidation type="decimal" operator="between" allowBlank="1" showInputMessage="1" showErrorMessage="1" sqref="B216:B221 B227:B231">
      <formula1>-99999999999999</formula1>
      <formula2>99999999999999</formula2>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337"/>
  <sheetViews>
    <sheetView zoomScale="115" zoomScaleNormal="115" workbookViewId="0">
      <selection activeCell="B282" sqref="B$1:B$1048576"/>
    </sheetView>
  </sheetViews>
  <sheetFormatPr defaultColWidth="9" defaultRowHeight="13.5" outlineLevelCol="2"/>
  <cols>
    <col min="1" max="1" width="64.875" style="53" customWidth="1"/>
    <col min="2" max="2" width="32.625" style="53" customWidth="1"/>
  </cols>
  <sheetData>
    <row r="1" ht="24" customHeight="1" spans="1:3">
      <c r="A1" s="54" t="s">
        <v>1809</v>
      </c>
      <c r="B1" s="54"/>
      <c r="C1" s="55"/>
    </row>
    <row r="2" ht="36" customHeight="1" spans="1:3">
      <c r="A2" s="10" t="s">
        <v>1810</v>
      </c>
      <c r="B2" s="10"/>
      <c r="C2" s="55"/>
    </row>
    <row r="3" ht="24" customHeight="1" spans="1:2">
      <c r="A3" s="11"/>
      <c r="B3" s="56" t="s">
        <v>73</v>
      </c>
    </row>
    <row r="4" s="27" customFormat="1" ht="24" customHeight="1" spans="1:2">
      <c r="A4" s="5" t="s">
        <v>127</v>
      </c>
      <c r="B4" s="5" t="s">
        <v>1170</v>
      </c>
    </row>
    <row r="5" s="27" customFormat="1" ht="24" customHeight="1" spans="1:2">
      <c r="A5" s="5" t="s">
        <v>1529</v>
      </c>
      <c r="B5" s="7">
        <v>72546</v>
      </c>
    </row>
    <row r="6" s="27" customFormat="1" ht="24" customHeight="1" spans="1:2">
      <c r="A6" s="46" t="s">
        <v>376</v>
      </c>
      <c r="B6" s="7"/>
    </row>
    <row r="7" s="27" customFormat="1" ht="24" customHeight="1" spans="1:2">
      <c r="A7" s="46" t="s">
        <v>1530</v>
      </c>
      <c r="B7" s="7"/>
    </row>
    <row r="8" s="27" customFormat="1" ht="24" customHeight="1" spans="1:2">
      <c r="A8" s="6" t="s">
        <v>1531</v>
      </c>
      <c r="B8" s="7"/>
    </row>
    <row r="9" s="27" customFormat="1" ht="24" customHeight="1" spans="1:2">
      <c r="A9" s="6" t="s">
        <v>384</v>
      </c>
      <c r="B9" s="7"/>
    </row>
    <row r="10" s="27" customFormat="1" ht="24" customHeight="1" spans="1:2">
      <c r="A10" s="6" t="s">
        <v>1532</v>
      </c>
      <c r="B10" s="7"/>
    </row>
    <row r="11" s="27" customFormat="1" ht="24" customHeight="1" spans="1:2">
      <c r="A11" s="6" t="s">
        <v>1533</v>
      </c>
      <c r="B11" s="7"/>
    </row>
    <row r="12" s="27" customFormat="1" ht="24" customHeight="1" spans="1:2">
      <c r="A12" s="6" t="s">
        <v>1534</v>
      </c>
      <c r="B12" s="7"/>
    </row>
    <row r="13" s="27" customFormat="1" ht="24" customHeight="1" spans="1:2">
      <c r="A13" s="46" t="s">
        <v>425</v>
      </c>
      <c r="B13" s="7"/>
    </row>
    <row r="14" s="27" customFormat="1" ht="24" customHeight="1" spans="1:2">
      <c r="A14" s="46" t="s">
        <v>1535</v>
      </c>
      <c r="B14" s="7"/>
    </row>
    <row r="15" s="27" customFormat="1" ht="24" customHeight="1" spans="1:2">
      <c r="A15" s="6" t="s">
        <v>1536</v>
      </c>
      <c r="B15" s="7"/>
    </row>
    <row r="16" s="27" customFormat="1" ht="24" customHeight="1" spans="1:2">
      <c r="A16" s="6" t="s">
        <v>1537</v>
      </c>
      <c r="B16" s="7"/>
    </row>
    <row r="17" s="27" customFormat="1" ht="24" customHeight="1" spans="1:2">
      <c r="A17" s="6" t="s">
        <v>1538</v>
      </c>
      <c r="B17" s="7"/>
    </row>
    <row r="18" s="27" customFormat="1" ht="24" customHeight="1" spans="1:2">
      <c r="A18" s="6" t="s">
        <v>1539</v>
      </c>
      <c r="B18" s="7"/>
    </row>
    <row r="19" s="27" customFormat="1" ht="24" customHeight="1" spans="1:2">
      <c r="A19" s="6" t="s">
        <v>1540</v>
      </c>
      <c r="B19" s="7"/>
    </row>
    <row r="20" s="27" customFormat="1" ht="24" customHeight="1" spans="1:2">
      <c r="A20" s="6" t="s">
        <v>1541</v>
      </c>
      <c r="B20" s="7"/>
    </row>
    <row r="21" s="27" customFormat="1" ht="24" customHeight="1" spans="1:2">
      <c r="A21" s="57" t="s">
        <v>1530</v>
      </c>
      <c r="B21" s="58"/>
    </row>
    <row r="22" s="27" customFormat="1" ht="24" customHeight="1" spans="1:2">
      <c r="A22" s="59" t="s">
        <v>1542</v>
      </c>
      <c r="B22" s="58"/>
    </row>
    <row r="23" s="27" customFormat="1" ht="24" customHeight="1" spans="1:2">
      <c r="A23" s="59" t="s">
        <v>1543</v>
      </c>
      <c r="B23" s="58"/>
    </row>
    <row r="24" s="27" customFormat="1" ht="24" customHeight="1" spans="1:2">
      <c r="A24" s="59" t="s">
        <v>1544</v>
      </c>
      <c r="B24" s="58"/>
    </row>
    <row r="25" s="27" customFormat="1" ht="24" customHeight="1" spans="1:2">
      <c r="A25" s="59" t="s">
        <v>1545</v>
      </c>
      <c r="B25" s="58"/>
    </row>
    <row r="26" s="27" customFormat="1" ht="24" customHeight="1" spans="1:2">
      <c r="A26" s="59" t="s">
        <v>1546</v>
      </c>
      <c r="B26" s="58"/>
    </row>
    <row r="27" s="27" customFormat="1" ht="24" customHeight="1" spans="1:2">
      <c r="A27" s="59" t="s">
        <v>1547</v>
      </c>
      <c r="B27" s="58"/>
    </row>
    <row r="28" s="27" customFormat="1" ht="24" customHeight="1" spans="1:2">
      <c r="A28" s="46" t="s">
        <v>474</v>
      </c>
      <c r="B28" s="7"/>
    </row>
    <row r="29" s="27" customFormat="1" ht="24" customHeight="1" spans="1:2">
      <c r="A29" s="46" t="s">
        <v>1548</v>
      </c>
      <c r="B29" s="7"/>
    </row>
    <row r="30" s="27" customFormat="1" ht="24" customHeight="1" spans="1:2">
      <c r="A30" s="6" t="s">
        <v>1549</v>
      </c>
      <c r="B30" s="7"/>
    </row>
    <row r="31" s="27" customFormat="1" ht="24" customHeight="1" spans="1:2">
      <c r="A31" s="6" t="s">
        <v>1550</v>
      </c>
      <c r="B31" s="7"/>
    </row>
    <row r="32" s="27" customFormat="1" ht="24" customHeight="1" spans="1:2">
      <c r="A32" s="6" t="s">
        <v>1551</v>
      </c>
      <c r="B32" s="7"/>
    </row>
    <row r="33" s="27" customFormat="1" ht="24" customHeight="1" spans="1:2">
      <c r="A33" s="6" t="s">
        <v>1552</v>
      </c>
      <c r="B33" s="7"/>
    </row>
    <row r="34" s="27" customFormat="1" ht="24" customHeight="1" spans="1:2">
      <c r="A34" s="6" t="s">
        <v>1553</v>
      </c>
      <c r="B34" s="7"/>
    </row>
    <row r="35" s="27" customFormat="1" ht="24" customHeight="1" spans="1:2">
      <c r="A35" s="46" t="s">
        <v>1554</v>
      </c>
      <c r="B35" s="7"/>
    </row>
    <row r="36" s="27" customFormat="1" ht="24" customHeight="1" spans="1:2">
      <c r="A36" s="6" t="s">
        <v>1555</v>
      </c>
      <c r="B36" s="7"/>
    </row>
    <row r="37" s="27" customFormat="1" ht="24" customHeight="1" spans="1:2">
      <c r="A37" s="6" t="s">
        <v>1556</v>
      </c>
      <c r="B37" s="7"/>
    </row>
    <row r="38" s="27" customFormat="1" ht="24" customHeight="1" spans="1:2">
      <c r="A38" s="6" t="s">
        <v>1557</v>
      </c>
      <c r="B38" s="7"/>
    </row>
    <row r="39" s="27" customFormat="1" ht="24" customHeight="1" spans="1:2">
      <c r="A39" s="6" t="s">
        <v>1558</v>
      </c>
      <c r="B39" s="7"/>
    </row>
    <row r="40" s="27" customFormat="1" ht="24" customHeight="1" spans="1:2">
      <c r="A40" s="6" t="s">
        <v>1559</v>
      </c>
      <c r="B40" s="7"/>
    </row>
    <row r="41" s="27" customFormat="1" ht="24" customHeight="1" spans="1:2">
      <c r="A41" s="46" t="s">
        <v>1560</v>
      </c>
      <c r="B41" s="7"/>
    </row>
    <row r="42" s="27" customFormat="1" ht="24" customHeight="1" spans="1:2">
      <c r="A42" s="6" t="s">
        <v>1561</v>
      </c>
      <c r="B42" s="7"/>
    </row>
    <row r="43" s="27" customFormat="1" ht="24" customHeight="1" spans="1:2">
      <c r="A43" s="6" t="s">
        <v>1562</v>
      </c>
      <c r="B43" s="7"/>
    </row>
    <row r="44" s="27" customFormat="1" ht="24" customHeight="1" spans="1:2">
      <c r="A44" s="46" t="s">
        <v>516</v>
      </c>
      <c r="B44" s="7"/>
    </row>
    <row r="45" s="27" customFormat="1" ht="24" customHeight="1" spans="1:2">
      <c r="A45" s="46" t="s">
        <v>1530</v>
      </c>
      <c r="B45" s="7"/>
    </row>
    <row r="46" s="27" customFormat="1" ht="24" customHeight="1" spans="1:2">
      <c r="A46" s="6" t="s">
        <v>1563</v>
      </c>
      <c r="B46" s="7"/>
    </row>
    <row r="47" s="27" customFormat="1" ht="24" customHeight="1" spans="1:2">
      <c r="A47" s="6" t="s">
        <v>1564</v>
      </c>
      <c r="B47" s="7"/>
    </row>
    <row r="48" s="27" customFormat="1" ht="24" customHeight="1" spans="1:2">
      <c r="A48" s="6" t="s">
        <v>1565</v>
      </c>
      <c r="B48" s="7"/>
    </row>
    <row r="49" s="27" customFormat="1" ht="24" customHeight="1" spans="1:2">
      <c r="A49" s="46" t="s">
        <v>626</v>
      </c>
      <c r="B49" s="7"/>
    </row>
    <row r="50" s="27" customFormat="1" ht="24" customHeight="1" spans="1:2">
      <c r="A50" s="6" t="s">
        <v>1530</v>
      </c>
      <c r="B50" s="7"/>
    </row>
    <row r="51" s="27" customFormat="1" ht="24" customHeight="1" spans="1:2">
      <c r="A51" s="6" t="s">
        <v>1566</v>
      </c>
      <c r="B51" s="7"/>
    </row>
    <row r="52" s="27" customFormat="1" ht="24" customHeight="1" spans="1:2">
      <c r="A52" s="6" t="s">
        <v>1567</v>
      </c>
      <c r="B52" s="7"/>
    </row>
    <row r="53" s="27" customFormat="1" ht="24" customHeight="1" spans="1:2">
      <c r="A53" s="6" t="s">
        <v>1568</v>
      </c>
      <c r="B53" s="7"/>
    </row>
    <row r="54" s="27" customFormat="1" ht="24" customHeight="1" spans="1:2">
      <c r="A54" s="6" t="s">
        <v>1569</v>
      </c>
      <c r="B54" s="7"/>
    </row>
    <row r="55" s="27" customFormat="1" ht="24" customHeight="1" spans="1:2">
      <c r="A55" s="6" t="s">
        <v>1570</v>
      </c>
      <c r="B55" s="7"/>
    </row>
    <row r="56" s="27" customFormat="1" ht="24" customHeight="1" spans="1:2">
      <c r="A56" s="46" t="s">
        <v>695</v>
      </c>
      <c r="B56" s="7"/>
    </row>
    <row r="57" s="27" customFormat="1" ht="24" customHeight="1" spans="1:2">
      <c r="A57" s="46" t="s">
        <v>1571</v>
      </c>
      <c r="B57" s="7"/>
    </row>
    <row r="58" s="27" customFormat="1" ht="24" customHeight="1" spans="1:2">
      <c r="A58" s="6" t="s">
        <v>1572</v>
      </c>
      <c r="B58" s="7"/>
    </row>
    <row r="59" s="27" customFormat="1" ht="24" customHeight="1" spans="1:2">
      <c r="A59" s="6" t="s">
        <v>1573</v>
      </c>
      <c r="B59" s="7"/>
    </row>
    <row r="60" s="27" customFormat="1" ht="24" customHeight="1" spans="1:2">
      <c r="A60" s="6" t="s">
        <v>1574</v>
      </c>
      <c r="B60" s="7"/>
    </row>
    <row r="61" s="27" customFormat="1" ht="24" customHeight="1" spans="1:2">
      <c r="A61" s="6" t="s">
        <v>1575</v>
      </c>
      <c r="B61" s="7"/>
    </row>
    <row r="62" s="27" customFormat="1" ht="24" customHeight="1" spans="1:2">
      <c r="A62" s="46" t="s">
        <v>1576</v>
      </c>
      <c r="B62" s="7"/>
    </row>
    <row r="63" s="27" customFormat="1" ht="24" customHeight="1" spans="1:2">
      <c r="A63" s="6" t="s">
        <v>1577</v>
      </c>
      <c r="B63" s="7"/>
    </row>
    <row r="64" s="27" customFormat="1" ht="24" customHeight="1" spans="1:2">
      <c r="A64" s="6" t="s">
        <v>1578</v>
      </c>
      <c r="B64" s="7"/>
    </row>
    <row r="65" s="27" customFormat="1" ht="24" customHeight="1" spans="1:2">
      <c r="A65" s="6" t="s">
        <v>1579</v>
      </c>
      <c r="B65" s="7"/>
    </row>
    <row r="66" s="27" customFormat="1" ht="24" customHeight="1" spans="1:2">
      <c r="A66" s="6" t="s">
        <v>1580</v>
      </c>
      <c r="B66" s="7"/>
    </row>
    <row r="67" s="27" customFormat="1" ht="24" customHeight="1" spans="1:2">
      <c r="A67" s="46" t="s">
        <v>1530</v>
      </c>
      <c r="B67" s="7"/>
    </row>
    <row r="68" s="27" customFormat="1" ht="24" customHeight="1" spans="1:2">
      <c r="A68" s="6" t="s">
        <v>1581</v>
      </c>
      <c r="B68" s="7"/>
    </row>
    <row r="69" s="27" customFormat="1" ht="24" customHeight="1" spans="1:2">
      <c r="A69" s="6" t="s">
        <v>1582</v>
      </c>
      <c r="B69" s="7"/>
    </row>
    <row r="70" s="27" customFormat="1" ht="24" customHeight="1" spans="1:2">
      <c r="A70" s="6" t="s">
        <v>1583</v>
      </c>
      <c r="B70" s="7"/>
    </row>
    <row r="71" s="27" customFormat="1" ht="24" customHeight="1" spans="1:2">
      <c r="A71" s="6" t="s">
        <v>1584</v>
      </c>
      <c r="B71" s="7"/>
    </row>
    <row r="72" s="27" customFormat="1" ht="24" customHeight="1" spans="1:2">
      <c r="A72" s="46" t="s">
        <v>766</v>
      </c>
      <c r="B72" s="7">
        <v>39844</v>
      </c>
    </row>
    <row r="73" s="27" customFormat="1" ht="24" customHeight="1" spans="1:2">
      <c r="A73" s="46" t="s">
        <v>1585</v>
      </c>
      <c r="B73" s="7">
        <v>39699</v>
      </c>
    </row>
    <row r="74" s="27" customFormat="1" ht="24" customHeight="1" spans="1:2">
      <c r="A74" s="6" t="s">
        <v>1586</v>
      </c>
      <c r="B74" s="7">
        <v>18300</v>
      </c>
    </row>
    <row r="75" s="27" customFormat="1" ht="24" customHeight="1" spans="1:2">
      <c r="A75" s="6" t="s">
        <v>1587</v>
      </c>
      <c r="B75" s="7"/>
    </row>
    <row r="76" s="27" customFormat="1" ht="24" customHeight="1" spans="1:2">
      <c r="A76" s="6" t="s">
        <v>1588</v>
      </c>
      <c r="B76" s="7"/>
    </row>
    <row r="77" s="27" customFormat="1" ht="24" customHeight="1" spans="1:2">
      <c r="A77" s="6" t="s">
        <v>1589</v>
      </c>
      <c r="B77" s="7">
        <v>3780</v>
      </c>
    </row>
    <row r="78" s="27" customFormat="1" ht="24" customHeight="1" spans="1:2">
      <c r="A78" s="6" t="s">
        <v>1590</v>
      </c>
      <c r="B78" s="7"/>
    </row>
    <row r="79" s="27" customFormat="1" ht="24" customHeight="1" spans="1:2">
      <c r="A79" s="6" t="s">
        <v>1591</v>
      </c>
      <c r="B79" s="7">
        <v>248</v>
      </c>
    </row>
    <row r="80" s="27" customFormat="1" ht="24" customHeight="1" spans="1:2">
      <c r="A80" s="6" t="s">
        <v>1592</v>
      </c>
      <c r="B80" s="7"/>
    </row>
    <row r="81" s="27" customFormat="1" ht="24" customHeight="1" spans="1:2">
      <c r="A81" s="6" t="s">
        <v>1593</v>
      </c>
      <c r="B81" s="7"/>
    </row>
    <row r="82" s="27" customFormat="1" ht="24" customHeight="1" spans="1:2">
      <c r="A82" s="6" t="s">
        <v>1594</v>
      </c>
      <c r="B82" s="7"/>
    </row>
    <row r="83" s="27" customFormat="1" ht="24" customHeight="1" spans="1:2">
      <c r="A83" s="6" t="s">
        <v>1595</v>
      </c>
      <c r="B83" s="7"/>
    </row>
    <row r="84" s="27" customFormat="1" ht="24" customHeight="1" spans="1:2">
      <c r="A84" s="6" t="s">
        <v>1061</v>
      </c>
      <c r="B84" s="7"/>
    </row>
    <row r="85" s="27" customFormat="1" ht="24" customHeight="1" spans="1:2">
      <c r="A85" s="6" t="s">
        <v>1596</v>
      </c>
      <c r="B85" s="7"/>
    </row>
    <row r="86" s="27" customFormat="1" ht="24" customHeight="1" spans="1:2">
      <c r="A86" s="6" t="s">
        <v>1597</v>
      </c>
      <c r="B86" s="7"/>
    </row>
    <row r="87" s="27" customFormat="1" ht="24" customHeight="1" spans="1:2">
      <c r="A87" s="6" t="s">
        <v>1598</v>
      </c>
      <c r="B87" s="7">
        <v>9</v>
      </c>
    </row>
    <row r="88" s="27" customFormat="1" ht="24" customHeight="1" spans="1:2">
      <c r="A88" s="6" t="s">
        <v>1599</v>
      </c>
      <c r="B88" s="7">
        <v>17362</v>
      </c>
    </row>
    <row r="89" s="27" customFormat="1" ht="24" customHeight="1" spans="1:2">
      <c r="A89" s="46" t="s">
        <v>1600</v>
      </c>
      <c r="B89" s="7"/>
    </row>
    <row r="90" s="27" customFormat="1" ht="24" customHeight="1" spans="1:2">
      <c r="A90" s="6" t="s">
        <v>1586</v>
      </c>
      <c r="B90" s="7"/>
    </row>
    <row r="91" s="27" customFormat="1" ht="24" customHeight="1" spans="1:2">
      <c r="A91" s="6" t="s">
        <v>1587</v>
      </c>
      <c r="B91" s="7"/>
    </row>
    <row r="92" s="27" customFormat="1" ht="24" customHeight="1" spans="1:2">
      <c r="A92" s="6" t="s">
        <v>1601</v>
      </c>
      <c r="B92" s="7"/>
    </row>
    <row r="93" s="27" customFormat="1" ht="24" customHeight="1" spans="1:2">
      <c r="A93" s="46" t="s">
        <v>1602</v>
      </c>
      <c r="B93" s="7"/>
    </row>
    <row r="94" s="27" customFormat="1" ht="24" customHeight="1" spans="1:2">
      <c r="A94" s="46" t="s">
        <v>1603</v>
      </c>
      <c r="B94" s="7"/>
    </row>
    <row r="95" s="27" customFormat="1" ht="24" customHeight="1" spans="1:2">
      <c r="A95" s="6" t="s">
        <v>1604</v>
      </c>
      <c r="B95" s="7"/>
    </row>
    <row r="96" s="27" customFormat="1" ht="24" customHeight="1" spans="1:2">
      <c r="A96" s="6" t="s">
        <v>1605</v>
      </c>
      <c r="B96" s="7"/>
    </row>
    <row r="97" s="27" customFormat="1" ht="24" customHeight="1" spans="1:2">
      <c r="A97" s="6" t="s">
        <v>1606</v>
      </c>
      <c r="B97" s="7"/>
    </row>
    <row r="98" s="27" customFormat="1" ht="24" customHeight="1" spans="1:2">
      <c r="A98" s="6" t="s">
        <v>1607</v>
      </c>
      <c r="B98" s="7"/>
    </row>
    <row r="99" s="27" customFormat="1" ht="24" customHeight="1" spans="1:2">
      <c r="A99" s="6" t="s">
        <v>1608</v>
      </c>
      <c r="B99" s="7"/>
    </row>
    <row r="100" s="27" customFormat="1" ht="24" customHeight="1" spans="1:2">
      <c r="A100" s="46" t="s">
        <v>1609</v>
      </c>
      <c r="B100" s="7">
        <v>145</v>
      </c>
    </row>
    <row r="101" s="27" customFormat="1" ht="24" customHeight="1" spans="1:2">
      <c r="A101" s="6" t="s">
        <v>1610</v>
      </c>
      <c r="B101" s="7">
        <v>32</v>
      </c>
    </row>
    <row r="102" s="27" customFormat="1" ht="24" customHeight="1" spans="1:2">
      <c r="A102" s="6" t="s">
        <v>1611</v>
      </c>
      <c r="B102" s="7">
        <v>13</v>
      </c>
    </row>
    <row r="103" s="27" customFormat="1" ht="24" customHeight="1" spans="1:2">
      <c r="A103" s="6" t="s">
        <v>1612</v>
      </c>
      <c r="B103" s="7">
        <v>100</v>
      </c>
    </row>
    <row r="104" s="27" customFormat="1" ht="24" customHeight="1" spans="1:2">
      <c r="A104" s="46" t="s">
        <v>1613</v>
      </c>
      <c r="B104" s="7"/>
    </row>
    <row r="105" s="27" customFormat="1" ht="24" customHeight="1" spans="1:2">
      <c r="A105" s="6" t="s">
        <v>1614</v>
      </c>
      <c r="B105" s="7"/>
    </row>
    <row r="106" s="27" customFormat="1" ht="24" customHeight="1" spans="1:2">
      <c r="A106" s="6" t="s">
        <v>1615</v>
      </c>
      <c r="B106" s="7"/>
    </row>
    <row r="107" s="27" customFormat="1" ht="24" customHeight="1" spans="1:2">
      <c r="A107" s="6" t="s">
        <v>1616</v>
      </c>
      <c r="B107" s="7"/>
    </row>
    <row r="108" s="27" customFormat="1" ht="24" customHeight="1" spans="1:2">
      <c r="A108" s="46" t="s">
        <v>1617</v>
      </c>
      <c r="B108" s="7"/>
    </row>
    <row r="109" s="27" customFormat="1" ht="24" customHeight="1" spans="1:2">
      <c r="A109" s="6" t="s">
        <v>1614</v>
      </c>
      <c r="B109" s="7"/>
    </row>
    <row r="110" s="27" customFormat="1" ht="24" customHeight="1" spans="1:2">
      <c r="A110" s="6" t="s">
        <v>1615</v>
      </c>
      <c r="B110" s="7"/>
    </row>
    <row r="111" s="27" customFormat="1" ht="24" customHeight="1" spans="1:2">
      <c r="A111" s="6" t="s">
        <v>1618</v>
      </c>
      <c r="B111" s="7"/>
    </row>
    <row r="112" s="27" customFormat="1" ht="24" customHeight="1" spans="1:2">
      <c r="A112" s="46" t="s">
        <v>1619</v>
      </c>
      <c r="B112" s="7"/>
    </row>
    <row r="113" s="27" customFormat="1" ht="24" customHeight="1" spans="1:2">
      <c r="A113" s="6" t="s">
        <v>1620</v>
      </c>
      <c r="B113" s="7"/>
    </row>
    <row r="114" s="27" customFormat="1" ht="24" customHeight="1" spans="1:2">
      <c r="A114" s="6" t="s">
        <v>1621</v>
      </c>
      <c r="B114" s="7"/>
    </row>
    <row r="115" s="27" customFormat="1" ht="24" customHeight="1" spans="1:2">
      <c r="A115" s="6" t="s">
        <v>1622</v>
      </c>
      <c r="B115" s="7"/>
    </row>
    <row r="116" s="27" customFormat="1" ht="24" customHeight="1" spans="1:2">
      <c r="A116" s="6" t="s">
        <v>1623</v>
      </c>
      <c r="B116" s="7"/>
    </row>
    <row r="117" s="27" customFormat="1" ht="24" customHeight="1" spans="1:2">
      <c r="A117" s="6" t="s">
        <v>1624</v>
      </c>
      <c r="B117" s="7"/>
    </row>
    <row r="118" s="27" customFormat="1" ht="24" customHeight="1" spans="1:2">
      <c r="A118" s="46" t="s">
        <v>1625</v>
      </c>
      <c r="B118" s="7"/>
    </row>
    <row r="119" s="27" customFormat="1" ht="24" customHeight="1" spans="1:2">
      <c r="A119" s="6" t="s">
        <v>1626</v>
      </c>
      <c r="B119" s="7"/>
    </row>
    <row r="120" s="27" customFormat="1" ht="24" customHeight="1" spans="1:2">
      <c r="A120" s="6" t="s">
        <v>1627</v>
      </c>
      <c r="B120" s="7"/>
    </row>
    <row r="121" s="27" customFormat="1" ht="24" customHeight="1" spans="1:2">
      <c r="A121" s="46" t="s">
        <v>1628</v>
      </c>
      <c r="B121" s="7"/>
    </row>
    <row r="122" s="27" customFormat="1" ht="24" customHeight="1" spans="1:2">
      <c r="A122" s="6" t="s">
        <v>1614</v>
      </c>
      <c r="B122" s="7"/>
    </row>
    <row r="123" s="27" customFormat="1" ht="24" customHeight="1" spans="1:2">
      <c r="A123" s="6" t="s">
        <v>1615</v>
      </c>
      <c r="B123" s="7"/>
    </row>
    <row r="124" s="27" customFormat="1" ht="24" customHeight="1" spans="1:2">
      <c r="A124" s="6" t="s">
        <v>1629</v>
      </c>
      <c r="B124" s="7"/>
    </row>
    <row r="125" s="27" customFormat="1" ht="24" customHeight="1" spans="1:2">
      <c r="A125" s="6" t="s">
        <v>1630</v>
      </c>
      <c r="B125" s="7"/>
    </row>
    <row r="126" s="27" customFormat="1" ht="24" customHeight="1" spans="1:2">
      <c r="A126" s="6" t="s">
        <v>1631</v>
      </c>
      <c r="B126" s="7"/>
    </row>
    <row r="127" s="27" customFormat="1" ht="24" customHeight="1" spans="1:2">
      <c r="A127" s="6" t="s">
        <v>1632</v>
      </c>
      <c r="B127" s="7"/>
    </row>
    <row r="128" s="27" customFormat="1" ht="24" customHeight="1" spans="1:2">
      <c r="A128" s="6" t="s">
        <v>1633</v>
      </c>
      <c r="B128" s="7"/>
    </row>
    <row r="129" s="27" customFormat="1" ht="24" customHeight="1" spans="1:2">
      <c r="A129" s="6" t="s">
        <v>1634</v>
      </c>
      <c r="B129" s="7"/>
    </row>
    <row r="130" s="27" customFormat="1" ht="24" customHeight="1" spans="1:2">
      <c r="A130" s="6" t="s">
        <v>1530</v>
      </c>
      <c r="B130" s="7"/>
    </row>
    <row r="131" s="27" customFormat="1" ht="24" customHeight="1" spans="1:2">
      <c r="A131" s="6" t="s">
        <v>1635</v>
      </c>
      <c r="B131" s="7"/>
    </row>
    <row r="132" s="27" customFormat="1" ht="24" customHeight="1" spans="1:2">
      <c r="A132" s="6" t="s">
        <v>1636</v>
      </c>
      <c r="B132" s="7"/>
    </row>
    <row r="133" s="27" customFormat="1" ht="24" customHeight="1" spans="1:2">
      <c r="A133" s="46" t="s">
        <v>786</v>
      </c>
      <c r="B133" s="7">
        <v>154</v>
      </c>
    </row>
    <row r="134" s="27" customFormat="1" ht="24" customHeight="1" spans="1:2">
      <c r="A134" s="46" t="s">
        <v>1637</v>
      </c>
      <c r="B134" s="7">
        <v>0</v>
      </c>
    </row>
    <row r="135" s="27" customFormat="1" ht="24" customHeight="1" spans="1:2">
      <c r="A135" s="6" t="s">
        <v>1638</v>
      </c>
      <c r="B135" s="7"/>
    </row>
    <row r="136" s="27" customFormat="1" ht="24" customHeight="1" spans="1:2">
      <c r="A136" s="6" t="s">
        <v>1639</v>
      </c>
      <c r="B136" s="7"/>
    </row>
    <row r="137" s="27" customFormat="1" ht="24" customHeight="1" spans="1:2">
      <c r="A137" s="6" t="s">
        <v>1640</v>
      </c>
      <c r="B137" s="7"/>
    </row>
    <row r="138" s="27" customFormat="1" ht="24" customHeight="1" spans="1:2">
      <c r="A138" s="6" t="s">
        <v>1641</v>
      </c>
      <c r="B138" s="7"/>
    </row>
    <row r="139" s="27" customFormat="1" ht="24" customHeight="1" spans="1:2">
      <c r="A139" s="46" t="s">
        <v>1642</v>
      </c>
      <c r="B139" s="7">
        <v>0</v>
      </c>
    </row>
    <row r="140" s="27" customFormat="1" ht="24" customHeight="1" spans="1:2">
      <c r="A140" s="6" t="s">
        <v>1638</v>
      </c>
      <c r="B140" s="7"/>
    </row>
    <row r="141" s="27" customFormat="1" ht="24" customHeight="1" spans="1:2">
      <c r="A141" s="6" t="s">
        <v>1639</v>
      </c>
      <c r="B141" s="7"/>
    </row>
    <row r="142" s="27" customFormat="1" ht="24" customHeight="1" spans="1:2">
      <c r="A142" s="6" t="s">
        <v>1643</v>
      </c>
      <c r="B142" s="7"/>
    </row>
    <row r="143" s="27" customFormat="1" ht="24" customHeight="1" spans="1:2">
      <c r="A143" s="6" t="s">
        <v>1644</v>
      </c>
      <c r="B143" s="7"/>
    </row>
    <row r="144" s="27" customFormat="1" ht="24" customHeight="1" spans="1:2">
      <c r="A144" s="46" t="s">
        <v>1645</v>
      </c>
      <c r="B144" s="7">
        <v>0</v>
      </c>
    </row>
    <row r="145" s="27" customFormat="1" ht="24" customHeight="1" spans="1:2">
      <c r="A145" s="6" t="s">
        <v>848</v>
      </c>
      <c r="B145" s="7"/>
    </row>
    <row r="146" s="27" customFormat="1" ht="24" customHeight="1" spans="1:2">
      <c r="A146" s="6" t="s">
        <v>1646</v>
      </c>
      <c r="B146" s="7"/>
    </row>
    <row r="147" s="27" customFormat="1" ht="24" customHeight="1" spans="1:2">
      <c r="A147" s="6" t="s">
        <v>1647</v>
      </c>
      <c r="B147" s="7"/>
    </row>
    <row r="148" s="27" customFormat="1" ht="24" customHeight="1" spans="1:2">
      <c r="A148" s="6" t="s">
        <v>1648</v>
      </c>
      <c r="B148" s="7"/>
    </row>
    <row r="149" s="27" customFormat="1" ht="24" customHeight="1" spans="1:2">
      <c r="A149" s="46" t="s">
        <v>1649</v>
      </c>
      <c r="B149" s="7">
        <v>0</v>
      </c>
    </row>
    <row r="150" s="27" customFormat="1" ht="24" customHeight="1" spans="1:2">
      <c r="A150" s="6" t="s">
        <v>1650</v>
      </c>
      <c r="B150" s="7"/>
    </row>
    <row r="151" s="27" customFormat="1" ht="24" customHeight="1" spans="1:2">
      <c r="A151" s="6" t="s">
        <v>1651</v>
      </c>
      <c r="B151" s="7"/>
    </row>
    <row r="152" s="27" customFormat="1" ht="24" customHeight="1" spans="1:2">
      <c r="A152" s="46" t="s">
        <v>1652</v>
      </c>
      <c r="B152" s="7"/>
    </row>
    <row r="153" s="27" customFormat="1" ht="24" customHeight="1" spans="1:2">
      <c r="A153" s="6" t="s">
        <v>1653</v>
      </c>
      <c r="B153" s="7"/>
    </row>
    <row r="154" s="27" customFormat="1" ht="24" customHeight="1" spans="1:2">
      <c r="A154" s="6" t="s">
        <v>1654</v>
      </c>
      <c r="B154" s="7"/>
    </row>
    <row r="155" s="27" customFormat="1" ht="24" customHeight="1" spans="1:2">
      <c r="A155" s="6" t="s">
        <v>1655</v>
      </c>
      <c r="B155" s="7"/>
    </row>
    <row r="156" s="27" customFormat="1" ht="24" customHeight="1" spans="1:2">
      <c r="A156" s="6" t="s">
        <v>1656</v>
      </c>
      <c r="B156" s="7"/>
    </row>
    <row r="157" s="27" customFormat="1" ht="24" customHeight="1" spans="1:2">
      <c r="A157" s="46" t="s">
        <v>1657</v>
      </c>
      <c r="B157" s="7">
        <v>154</v>
      </c>
    </row>
    <row r="158" s="27" customFormat="1" ht="24" customHeight="1" spans="1:2">
      <c r="A158" s="6" t="s">
        <v>1658</v>
      </c>
      <c r="B158" s="7">
        <v>56</v>
      </c>
    </row>
    <row r="159" s="27" customFormat="1" ht="24" customHeight="1" spans="1:2">
      <c r="A159" s="6" t="s">
        <v>1638</v>
      </c>
      <c r="B159" s="7">
        <v>98</v>
      </c>
    </row>
    <row r="160" s="27" customFormat="1" ht="24" customHeight="1" spans="1:2">
      <c r="A160" s="6" t="s">
        <v>1659</v>
      </c>
      <c r="B160" s="7"/>
    </row>
    <row r="161" s="27" customFormat="1" ht="24" customHeight="1" spans="1:2">
      <c r="A161" s="46" t="s">
        <v>1660</v>
      </c>
      <c r="B161" s="7"/>
    </row>
    <row r="162" s="27" customFormat="1" ht="24" customHeight="1" spans="1:2">
      <c r="A162" s="6" t="s">
        <v>1658</v>
      </c>
      <c r="B162" s="7"/>
    </row>
    <row r="163" s="27" customFormat="1" ht="24" customHeight="1" spans="1:2">
      <c r="A163" s="6" t="s">
        <v>1638</v>
      </c>
      <c r="B163" s="7"/>
    </row>
    <row r="164" s="27" customFormat="1" ht="24" customHeight="1" spans="1:2">
      <c r="A164" s="6" t="s">
        <v>1661</v>
      </c>
      <c r="B164" s="7"/>
    </row>
    <row r="165" s="27" customFormat="1" ht="24" customHeight="1" spans="1:2">
      <c r="A165" s="46" t="s">
        <v>1662</v>
      </c>
      <c r="B165" s="7"/>
    </row>
    <row r="166" s="27" customFormat="1" ht="24" customHeight="1" spans="1:2">
      <c r="A166" s="6" t="s">
        <v>1638</v>
      </c>
      <c r="B166" s="7"/>
    </row>
    <row r="167" s="27" customFormat="1" ht="24" customHeight="1" spans="1:2">
      <c r="A167" s="6" t="s">
        <v>1663</v>
      </c>
      <c r="B167" s="7"/>
    </row>
    <row r="168" s="27" customFormat="1" ht="24" customHeight="1" spans="1:2">
      <c r="A168" s="46" t="s">
        <v>1530</v>
      </c>
      <c r="B168" s="7"/>
    </row>
    <row r="169" s="27" customFormat="1" ht="24" customHeight="1" spans="1:2">
      <c r="A169" s="6" t="s">
        <v>1664</v>
      </c>
      <c r="B169" s="7"/>
    </row>
    <row r="170" s="27" customFormat="1" ht="24" customHeight="1" spans="1:2">
      <c r="A170" s="6" t="s">
        <v>1665</v>
      </c>
      <c r="B170" s="7"/>
    </row>
    <row r="171" s="27" customFormat="1" ht="24" customHeight="1" spans="1:2">
      <c r="A171" s="6" t="s">
        <v>1666</v>
      </c>
      <c r="B171" s="7"/>
    </row>
    <row r="172" s="27" customFormat="1" ht="24" customHeight="1" spans="1:2">
      <c r="A172" s="46" t="s">
        <v>877</v>
      </c>
      <c r="B172" s="7"/>
    </row>
    <row r="173" s="27" customFormat="1" ht="24" customHeight="1" spans="1:2">
      <c r="A173" s="46" t="s">
        <v>1667</v>
      </c>
      <c r="B173" s="7"/>
    </row>
    <row r="174" s="27" customFormat="1" ht="24" customHeight="1" spans="1:2">
      <c r="A174" s="6" t="s">
        <v>879</v>
      </c>
      <c r="B174" s="7"/>
    </row>
    <row r="175" s="27" customFormat="1" ht="24" customHeight="1" spans="1:2">
      <c r="A175" s="6" t="s">
        <v>880</v>
      </c>
      <c r="B175" s="7"/>
    </row>
    <row r="176" s="27" customFormat="1" ht="24" customHeight="1" spans="1:2">
      <c r="A176" s="6" t="s">
        <v>1668</v>
      </c>
      <c r="B176" s="7"/>
    </row>
    <row r="177" s="27" customFormat="1" ht="24" customHeight="1" spans="1:2">
      <c r="A177" s="6" t="s">
        <v>1669</v>
      </c>
      <c r="B177" s="7"/>
    </row>
    <row r="178" s="27" customFormat="1" ht="24" customHeight="1" spans="1:2">
      <c r="A178" s="46" t="s">
        <v>1670</v>
      </c>
      <c r="B178" s="7"/>
    </row>
    <row r="179" s="27" customFormat="1" ht="24" customHeight="1" spans="1:2">
      <c r="A179" s="6" t="s">
        <v>1668</v>
      </c>
      <c r="B179" s="7"/>
    </row>
    <row r="180" s="27" customFormat="1" ht="24" customHeight="1" spans="1:2">
      <c r="A180" s="6" t="s">
        <v>1671</v>
      </c>
      <c r="B180" s="7"/>
    </row>
    <row r="181" s="27" customFormat="1" ht="24" customHeight="1" spans="1:2">
      <c r="A181" s="6" t="s">
        <v>1672</v>
      </c>
      <c r="B181" s="7"/>
    </row>
    <row r="182" s="27" customFormat="1" ht="24" customHeight="1" spans="1:2">
      <c r="A182" s="6" t="s">
        <v>1673</v>
      </c>
      <c r="B182" s="7"/>
    </row>
    <row r="183" s="27" customFormat="1" ht="24" customHeight="1" spans="1:2">
      <c r="A183" s="46" t="s">
        <v>1674</v>
      </c>
      <c r="B183" s="7"/>
    </row>
    <row r="184" s="27" customFormat="1" ht="24" customHeight="1" spans="1:2">
      <c r="A184" s="6" t="s">
        <v>1675</v>
      </c>
      <c r="B184" s="7"/>
    </row>
    <row r="185" s="27" customFormat="1" ht="24" customHeight="1" spans="1:2">
      <c r="A185" s="6" t="s">
        <v>1676</v>
      </c>
      <c r="B185" s="7"/>
    </row>
    <row r="186" s="27" customFormat="1" ht="24" customHeight="1" spans="1:2">
      <c r="A186" s="6" t="s">
        <v>1677</v>
      </c>
      <c r="B186" s="7"/>
    </row>
    <row r="187" s="27" customFormat="1" ht="24" customHeight="1" spans="1:2">
      <c r="A187" s="6" t="s">
        <v>1678</v>
      </c>
      <c r="B187" s="7"/>
    </row>
    <row r="188" s="27" customFormat="1" ht="24" customHeight="1" spans="1:2">
      <c r="A188" s="6" t="s">
        <v>1679</v>
      </c>
      <c r="B188" s="7"/>
    </row>
    <row r="189" s="27" customFormat="1" ht="24" customHeight="1" spans="1:2">
      <c r="A189" s="6" t="s">
        <v>1680</v>
      </c>
      <c r="B189" s="7"/>
    </row>
    <row r="190" s="27" customFormat="1" ht="24" customHeight="1" spans="1:2">
      <c r="A190" s="6" t="s">
        <v>1681</v>
      </c>
      <c r="B190" s="7"/>
    </row>
    <row r="191" s="27" customFormat="1" ht="24" customHeight="1" spans="1:2">
      <c r="A191" s="6" t="s">
        <v>1682</v>
      </c>
      <c r="B191" s="7"/>
    </row>
    <row r="192" s="27" customFormat="1" ht="24" customHeight="1" spans="1:2">
      <c r="A192" s="46" t="s">
        <v>1683</v>
      </c>
      <c r="B192" s="7"/>
    </row>
    <row r="193" s="27" customFormat="1" ht="24" customHeight="1" spans="1:2">
      <c r="A193" s="6" t="s">
        <v>1684</v>
      </c>
      <c r="B193" s="7"/>
    </row>
    <row r="194" s="27" customFormat="1" ht="24" customHeight="1" spans="1:2">
      <c r="A194" s="6" t="s">
        <v>1685</v>
      </c>
      <c r="B194" s="7"/>
    </row>
    <row r="195" s="27" customFormat="1" ht="24" customHeight="1" spans="1:2">
      <c r="A195" s="6" t="s">
        <v>1686</v>
      </c>
      <c r="B195" s="7"/>
    </row>
    <row r="196" s="27" customFormat="1" ht="24" customHeight="1" spans="1:2">
      <c r="A196" s="6" t="s">
        <v>1687</v>
      </c>
      <c r="B196" s="7"/>
    </row>
    <row r="197" s="27" customFormat="1" ht="24" customHeight="1" spans="1:2">
      <c r="A197" s="6" t="s">
        <v>1688</v>
      </c>
      <c r="B197" s="7"/>
    </row>
    <row r="198" s="27" customFormat="1" ht="24" customHeight="1" spans="1:2">
      <c r="A198" s="6" t="s">
        <v>1689</v>
      </c>
      <c r="B198" s="7"/>
    </row>
    <row r="199" s="27" customFormat="1" ht="24" customHeight="1" spans="1:2">
      <c r="A199" s="46" t="s">
        <v>1690</v>
      </c>
      <c r="B199" s="7"/>
    </row>
    <row r="200" s="27" customFormat="1" ht="24" customHeight="1" spans="1:2">
      <c r="A200" s="6" t="s">
        <v>1691</v>
      </c>
      <c r="B200" s="7"/>
    </row>
    <row r="201" s="27" customFormat="1" ht="24" customHeight="1" spans="1:2">
      <c r="A201" s="6" t="s">
        <v>906</v>
      </c>
      <c r="B201" s="7"/>
    </row>
    <row r="202" s="27" customFormat="1" ht="24" customHeight="1" spans="1:2">
      <c r="A202" s="6" t="s">
        <v>1692</v>
      </c>
      <c r="B202" s="7"/>
    </row>
    <row r="203" s="27" customFormat="1" ht="24" customHeight="1" spans="1:2">
      <c r="A203" s="6" t="s">
        <v>1693</v>
      </c>
      <c r="B203" s="7"/>
    </row>
    <row r="204" s="27" customFormat="1" ht="24" customHeight="1" spans="1:2">
      <c r="A204" s="6" t="s">
        <v>1694</v>
      </c>
      <c r="B204" s="7"/>
    </row>
    <row r="205" s="27" customFormat="1" ht="24" customHeight="1" spans="1:2">
      <c r="A205" s="6" t="s">
        <v>1695</v>
      </c>
      <c r="B205" s="7"/>
    </row>
    <row r="206" s="27" customFormat="1" ht="24" customHeight="1" spans="1:2">
      <c r="A206" s="6" t="s">
        <v>1696</v>
      </c>
      <c r="B206" s="7"/>
    </row>
    <row r="207" s="27" customFormat="1" ht="24" customHeight="1" spans="1:2">
      <c r="A207" s="6" t="s">
        <v>1697</v>
      </c>
      <c r="B207" s="7"/>
    </row>
    <row r="208" s="27" customFormat="1" ht="24" customHeight="1" spans="1:2">
      <c r="A208" s="6" t="s">
        <v>1698</v>
      </c>
      <c r="B208" s="7"/>
    </row>
    <row r="209" s="27" customFormat="1" ht="24" customHeight="1" spans="1:2">
      <c r="A209" s="46" t="s">
        <v>1699</v>
      </c>
      <c r="B209" s="7"/>
    </row>
    <row r="210" s="27" customFormat="1" ht="24" customHeight="1" spans="1:2">
      <c r="A210" s="6" t="s">
        <v>1700</v>
      </c>
      <c r="B210" s="7"/>
    </row>
    <row r="211" s="27" customFormat="1" ht="24" customHeight="1" spans="1:2">
      <c r="A211" s="6" t="s">
        <v>1701</v>
      </c>
      <c r="B211" s="7"/>
    </row>
    <row r="212" s="27" customFormat="1" ht="24" customHeight="1" spans="1:2">
      <c r="A212" s="46" t="s">
        <v>1702</v>
      </c>
      <c r="B212" s="7"/>
    </row>
    <row r="213" s="27" customFormat="1" ht="24" customHeight="1" spans="1:2">
      <c r="A213" s="6" t="s">
        <v>1700</v>
      </c>
      <c r="B213" s="7"/>
    </row>
    <row r="214" s="27" customFormat="1" ht="24" customHeight="1" spans="1:2">
      <c r="A214" s="46" t="s">
        <v>1703</v>
      </c>
      <c r="B214" s="7"/>
    </row>
    <row r="215" s="27" customFormat="1" ht="24" customHeight="1" spans="1:2">
      <c r="A215" s="46" t="s">
        <v>1704</v>
      </c>
      <c r="B215" s="7"/>
    </row>
    <row r="216" s="27" customFormat="1" ht="24" customHeight="1" spans="1:2">
      <c r="A216" s="46" t="s">
        <v>1530</v>
      </c>
      <c r="B216" s="7"/>
    </row>
    <row r="217" s="27" customFormat="1" ht="24" customHeight="1" spans="1:2">
      <c r="A217" s="6" t="s">
        <v>1705</v>
      </c>
      <c r="B217" s="7"/>
    </row>
    <row r="218" s="27" customFormat="1" ht="24" customHeight="1" spans="1:2">
      <c r="A218" s="6" t="s">
        <v>1706</v>
      </c>
      <c r="B218" s="7"/>
    </row>
    <row r="219" s="27" customFormat="1" ht="24" customHeight="1" spans="1:2">
      <c r="A219" s="6" t="s">
        <v>1707</v>
      </c>
      <c r="B219" s="7"/>
    </row>
    <row r="220" s="27" customFormat="1" ht="24" customHeight="1" spans="1:2">
      <c r="A220" s="6" t="s">
        <v>1708</v>
      </c>
      <c r="B220" s="7"/>
    </row>
    <row r="221" s="27" customFormat="1" ht="24" customHeight="1" spans="1:2">
      <c r="A221" s="6" t="s">
        <v>1709</v>
      </c>
      <c r="B221" s="7"/>
    </row>
    <row r="222" s="27" customFormat="1" ht="24" customHeight="1" spans="1:2">
      <c r="A222" s="46" t="s">
        <v>922</v>
      </c>
      <c r="B222" s="7">
        <v>50</v>
      </c>
    </row>
    <row r="223" s="27" customFormat="1" ht="24" customHeight="1" spans="1:2">
      <c r="A223" s="46" t="s">
        <v>1710</v>
      </c>
      <c r="B223" s="7"/>
    </row>
    <row r="224" s="27" customFormat="1" ht="24" customHeight="1" spans="1:2">
      <c r="A224" s="6" t="s">
        <v>1711</v>
      </c>
      <c r="B224" s="7"/>
    </row>
    <row r="225" s="27" customFormat="1" ht="24" customHeight="1" spans="1:2">
      <c r="A225" s="6" t="s">
        <v>1712</v>
      </c>
      <c r="B225" s="7"/>
    </row>
    <row r="226" s="27" customFormat="1" ht="24" customHeight="1" spans="1:2">
      <c r="A226" s="6" t="s">
        <v>1713</v>
      </c>
      <c r="B226" s="7"/>
    </row>
    <row r="227" s="27" customFormat="1" ht="24" customHeight="1" spans="1:2">
      <c r="A227" s="46" t="s">
        <v>1530</v>
      </c>
      <c r="B227" s="7">
        <v>50</v>
      </c>
    </row>
    <row r="228" s="27" customFormat="1" ht="24" customHeight="1" spans="1:2">
      <c r="A228" s="6" t="s">
        <v>1714</v>
      </c>
      <c r="B228" s="7"/>
    </row>
    <row r="229" s="27" customFormat="1" ht="24" customHeight="1" spans="1:2">
      <c r="A229" s="6" t="s">
        <v>1715</v>
      </c>
      <c r="B229" s="7">
        <v>50</v>
      </c>
    </row>
    <row r="230" s="27" customFormat="1" ht="24" customHeight="1" spans="1:2">
      <c r="A230" s="6" t="s">
        <v>1716</v>
      </c>
      <c r="B230" s="7"/>
    </row>
    <row r="231" s="27" customFormat="1" ht="24" customHeight="1" spans="1:2">
      <c r="A231" s="6" t="s">
        <v>1717</v>
      </c>
      <c r="B231" s="7"/>
    </row>
    <row r="232" s="27" customFormat="1" ht="24" customHeight="1" spans="1:2">
      <c r="A232" s="46" t="s">
        <v>980</v>
      </c>
      <c r="B232" s="7"/>
    </row>
    <row r="233" s="27" customFormat="1" ht="24" customHeight="1" spans="1:2">
      <c r="A233" s="46" t="s">
        <v>1000</v>
      </c>
      <c r="B233" s="7"/>
    </row>
    <row r="234" s="27" customFormat="1" ht="24" customHeight="1" spans="1:2">
      <c r="A234" s="6" t="s">
        <v>1718</v>
      </c>
      <c r="B234" s="7"/>
    </row>
    <row r="235" s="27" customFormat="1" ht="24" customHeight="1" spans="1:2">
      <c r="A235" s="6" t="s">
        <v>1719</v>
      </c>
      <c r="B235" s="7"/>
    </row>
    <row r="236" s="27" customFormat="1" ht="24" customHeight="1" spans="1:2">
      <c r="A236" s="46" t="s">
        <v>1015</v>
      </c>
      <c r="B236" s="7"/>
    </row>
    <row r="237" s="27" customFormat="1" ht="24" customHeight="1" spans="1:2">
      <c r="A237" s="46" t="s">
        <v>1720</v>
      </c>
      <c r="B237" s="7"/>
    </row>
    <row r="238" s="27" customFormat="1" ht="24" customHeight="1" spans="1:2">
      <c r="A238" s="6" t="s">
        <v>1721</v>
      </c>
      <c r="B238" s="7"/>
    </row>
    <row r="239" s="27" customFormat="1" ht="24" customHeight="1" spans="1:2">
      <c r="A239" s="6" t="s">
        <v>1722</v>
      </c>
      <c r="B239" s="7"/>
    </row>
    <row r="240" s="27" customFormat="1" ht="24" customHeight="1" spans="1:2">
      <c r="A240" s="46" t="s">
        <v>1053</v>
      </c>
      <c r="B240" s="7"/>
    </row>
    <row r="241" s="27" customFormat="1" ht="24" customHeight="1" spans="1:2">
      <c r="A241" s="46" t="s">
        <v>1530</v>
      </c>
      <c r="B241" s="7"/>
    </row>
    <row r="242" s="27" customFormat="1" ht="24" customHeight="1" spans="1:2">
      <c r="A242" s="6" t="s">
        <v>1064</v>
      </c>
      <c r="B242" s="7"/>
    </row>
    <row r="243" s="27" customFormat="1" ht="24" customHeight="1" spans="1:2">
      <c r="A243" s="6" t="s">
        <v>1723</v>
      </c>
      <c r="B243" s="7"/>
    </row>
    <row r="244" s="27" customFormat="1" ht="24" customHeight="1" spans="1:2">
      <c r="A244" s="46" t="s">
        <v>1074</v>
      </c>
      <c r="B244" s="7"/>
    </row>
    <row r="245" s="27" customFormat="1" ht="24" customHeight="1" spans="1:2">
      <c r="A245" s="46" t="s">
        <v>1530</v>
      </c>
      <c r="B245" s="7"/>
    </row>
    <row r="246" s="27" customFormat="1" ht="24" customHeight="1" spans="1:2">
      <c r="A246" s="6" t="s">
        <v>1085</v>
      </c>
      <c r="B246" s="7"/>
    </row>
    <row r="247" s="27" customFormat="1" ht="24" customHeight="1" spans="1:2">
      <c r="A247" s="6" t="s">
        <v>1724</v>
      </c>
      <c r="B247" s="7"/>
    </row>
    <row r="248" s="27" customFormat="1" ht="24" customHeight="1" spans="1:2">
      <c r="A248" s="46" t="s">
        <v>1114</v>
      </c>
      <c r="B248" s="7"/>
    </row>
    <row r="249" s="27" customFormat="1" ht="24" customHeight="1" spans="1:2">
      <c r="A249" s="46" t="s">
        <v>1725</v>
      </c>
      <c r="B249" s="7"/>
    </row>
    <row r="250" s="27" customFormat="1" ht="24" customHeight="1" spans="1:2">
      <c r="A250" s="6" t="s">
        <v>1726</v>
      </c>
      <c r="B250" s="7"/>
    </row>
    <row r="251" s="27" customFormat="1" ht="24" customHeight="1" spans="1:2">
      <c r="A251" s="6" t="s">
        <v>1727</v>
      </c>
      <c r="B251" s="7"/>
    </row>
    <row r="252" s="27" customFormat="1" ht="24" customHeight="1" spans="1:2">
      <c r="A252" s="6" t="s">
        <v>1728</v>
      </c>
      <c r="B252" s="7"/>
    </row>
    <row r="253" s="27" customFormat="1" ht="24" customHeight="1" spans="1:2">
      <c r="A253" s="46" t="s">
        <v>1228</v>
      </c>
      <c r="B253" s="7">
        <v>30183</v>
      </c>
    </row>
    <row r="254" s="27" customFormat="1" ht="24" customHeight="1" spans="1:2">
      <c r="A254" s="46" t="s">
        <v>1729</v>
      </c>
      <c r="B254" s="7">
        <v>30070</v>
      </c>
    </row>
    <row r="255" s="27" customFormat="1" ht="24" customHeight="1" spans="1:2">
      <c r="A255" s="6" t="s">
        <v>1730</v>
      </c>
      <c r="B255" s="7">
        <v>247</v>
      </c>
    </row>
    <row r="256" s="27" customFormat="1" ht="24" customHeight="1" spans="1:2">
      <c r="A256" s="6" t="s">
        <v>1731</v>
      </c>
      <c r="B256" s="7">
        <v>29823</v>
      </c>
    </row>
    <row r="257" s="27" customFormat="1" ht="24" customHeight="1" spans="1:2">
      <c r="A257" s="6" t="s">
        <v>1732</v>
      </c>
      <c r="B257" s="7"/>
    </row>
    <row r="258" s="27" customFormat="1" ht="24" customHeight="1" spans="1:2">
      <c r="A258" s="46" t="s">
        <v>1733</v>
      </c>
      <c r="B258" s="7">
        <v>3</v>
      </c>
    </row>
    <row r="259" s="27" customFormat="1" ht="24" customHeight="1" spans="1:2">
      <c r="A259" s="6" t="s">
        <v>1734</v>
      </c>
      <c r="B259" s="7"/>
    </row>
    <row r="260" s="27" customFormat="1" ht="24" customHeight="1" spans="1:2">
      <c r="A260" s="6" t="s">
        <v>1735</v>
      </c>
      <c r="B260" s="7"/>
    </row>
    <row r="261" s="27" customFormat="1" ht="24" customHeight="1" spans="1:2">
      <c r="A261" s="6" t="s">
        <v>1736</v>
      </c>
      <c r="B261" s="7">
        <v>3</v>
      </c>
    </row>
    <row r="262" s="27" customFormat="1" ht="24" customHeight="1" spans="1:2">
      <c r="A262" s="6" t="s">
        <v>1737</v>
      </c>
      <c r="B262" s="7"/>
    </row>
    <row r="263" s="27" customFormat="1" ht="24" customHeight="1" spans="1:2">
      <c r="A263" s="6" t="s">
        <v>1738</v>
      </c>
      <c r="B263" s="7"/>
    </row>
    <row r="264" s="27" customFormat="1" ht="24" customHeight="1" spans="1:2">
      <c r="A264" s="6" t="s">
        <v>1739</v>
      </c>
      <c r="B264" s="7"/>
    </row>
    <row r="265" s="27" customFormat="1" ht="24" customHeight="1" spans="1:2">
      <c r="A265" s="6" t="s">
        <v>1740</v>
      </c>
      <c r="B265" s="7"/>
    </row>
    <row r="266" s="27" customFormat="1" ht="24" customHeight="1" spans="1:2">
      <c r="A266" s="6" t="s">
        <v>1741</v>
      </c>
      <c r="B266" s="7"/>
    </row>
    <row r="267" s="27" customFormat="1" ht="24" customHeight="1" spans="1:2">
      <c r="A267" s="46" t="s">
        <v>1742</v>
      </c>
      <c r="B267" s="7"/>
    </row>
    <row r="268" s="27" customFormat="1" ht="24" customHeight="1" spans="1:2">
      <c r="A268" s="6" t="s">
        <v>1745</v>
      </c>
      <c r="B268" s="7"/>
    </row>
    <row r="269" s="27" customFormat="1" ht="24" customHeight="1" spans="1:2">
      <c r="A269" s="46" t="s">
        <v>1746</v>
      </c>
      <c r="B269" s="7">
        <v>110</v>
      </c>
    </row>
    <row r="270" s="27" customFormat="1" ht="24" customHeight="1" spans="1:2">
      <c r="A270" s="6" t="s">
        <v>1747</v>
      </c>
      <c r="B270" s="7"/>
    </row>
    <row r="271" s="27" customFormat="1" ht="24" customHeight="1" spans="1:2">
      <c r="A271" s="6" t="s">
        <v>1748</v>
      </c>
      <c r="B271" s="7">
        <v>103</v>
      </c>
    </row>
    <row r="272" s="27" customFormat="1" ht="24" customHeight="1" spans="1:2">
      <c r="A272" s="6" t="s">
        <v>1749</v>
      </c>
      <c r="B272" s="7"/>
    </row>
    <row r="273" s="27" customFormat="1" ht="24" customHeight="1" spans="1:2">
      <c r="A273" s="6" t="s">
        <v>1750</v>
      </c>
      <c r="B273" s="7"/>
    </row>
    <row r="274" s="27" customFormat="1" ht="24" customHeight="1" spans="1:2">
      <c r="A274" s="6" t="s">
        <v>1751</v>
      </c>
      <c r="B274" s="7"/>
    </row>
    <row r="275" s="27" customFormat="1" ht="24" customHeight="1" spans="1:2">
      <c r="A275" s="6" t="s">
        <v>1752</v>
      </c>
      <c r="B275" s="7">
        <v>7</v>
      </c>
    </row>
    <row r="276" s="27" customFormat="1" ht="24" customHeight="1" spans="1:2">
      <c r="A276" s="6" t="s">
        <v>1753</v>
      </c>
      <c r="B276" s="7"/>
    </row>
    <row r="277" s="27" customFormat="1" ht="24" customHeight="1" spans="1:2">
      <c r="A277" s="6" t="s">
        <v>1754</v>
      </c>
      <c r="B277" s="7"/>
    </row>
    <row r="278" s="27" customFormat="1" ht="24" customHeight="1" spans="1:2">
      <c r="A278" s="6" t="s">
        <v>1755</v>
      </c>
      <c r="B278" s="7"/>
    </row>
    <row r="279" s="27" customFormat="1" ht="24" customHeight="1" spans="1:2">
      <c r="A279" s="6" t="s">
        <v>1756</v>
      </c>
      <c r="B279" s="7"/>
    </row>
    <row r="280" s="27" customFormat="1" ht="24" customHeight="1" spans="1:2">
      <c r="A280" s="6" t="s">
        <v>1757</v>
      </c>
      <c r="B280" s="7"/>
    </row>
    <row r="281" s="27" customFormat="1" ht="24" customHeight="1" spans="1:2">
      <c r="A281" s="46" t="s">
        <v>1758</v>
      </c>
      <c r="B281" s="7"/>
    </row>
    <row r="282" s="27" customFormat="1" ht="24" customHeight="1" spans="1:2">
      <c r="A282" s="6" t="s">
        <v>301</v>
      </c>
      <c r="B282" s="7"/>
    </row>
    <row r="283" s="27" customFormat="1" ht="24" customHeight="1" spans="1:2">
      <c r="A283" s="46" t="s">
        <v>1152</v>
      </c>
      <c r="B283" s="7">
        <v>2315</v>
      </c>
    </row>
    <row r="284" s="27" customFormat="1" ht="24" customHeight="1" spans="1:2">
      <c r="A284" s="46" t="s">
        <v>1759</v>
      </c>
      <c r="B284" s="7">
        <v>2315</v>
      </c>
    </row>
    <row r="285" s="27" customFormat="1" ht="24" customHeight="1" spans="1:2">
      <c r="A285" s="6" t="s">
        <v>1760</v>
      </c>
      <c r="B285" s="7"/>
    </row>
    <row r="286" s="27" customFormat="1" ht="24" customHeight="1" spans="1:2">
      <c r="A286" s="6" t="s">
        <v>1761</v>
      </c>
      <c r="B286" s="7"/>
    </row>
    <row r="287" s="27" customFormat="1" ht="24" customHeight="1" spans="1:2">
      <c r="A287" s="6" t="s">
        <v>1762</v>
      </c>
      <c r="B287" s="7">
        <v>1106</v>
      </c>
    </row>
    <row r="288" s="27" customFormat="1" ht="24" customHeight="1" spans="1:2">
      <c r="A288" s="6" t="s">
        <v>1763</v>
      </c>
      <c r="B288" s="7"/>
    </row>
    <row r="289" s="27" customFormat="1" ht="24" customHeight="1" spans="1:2">
      <c r="A289" s="6" t="s">
        <v>1764</v>
      </c>
      <c r="B289" s="7"/>
    </row>
    <row r="290" s="27" customFormat="1" ht="24" customHeight="1" spans="1:2">
      <c r="A290" s="6" t="s">
        <v>1765</v>
      </c>
      <c r="B290" s="7">
        <v>147</v>
      </c>
    </row>
    <row r="291" s="27" customFormat="1" ht="24" customHeight="1" spans="1:2">
      <c r="A291" s="6" t="s">
        <v>1766</v>
      </c>
      <c r="B291" s="7"/>
    </row>
    <row r="292" s="27" customFormat="1" ht="24" customHeight="1" spans="1:2">
      <c r="A292" s="6" t="s">
        <v>1767</v>
      </c>
      <c r="B292" s="7"/>
    </row>
    <row r="293" s="27" customFormat="1" ht="24" customHeight="1" spans="1:2">
      <c r="A293" s="6" t="s">
        <v>1768</v>
      </c>
      <c r="B293" s="7"/>
    </row>
    <row r="294" s="27" customFormat="1" ht="24" customHeight="1" spans="1:2">
      <c r="A294" s="6" t="s">
        <v>1769</v>
      </c>
      <c r="B294" s="7"/>
    </row>
    <row r="295" s="27" customFormat="1" ht="24" customHeight="1" spans="1:2">
      <c r="A295" s="6" t="s">
        <v>1770</v>
      </c>
      <c r="B295" s="7">
        <v>175</v>
      </c>
    </row>
    <row r="296" s="27" customFormat="1" ht="24" customHeight="1" spans="1:2">
      <c r="A296" s="6" t="s">
        <v>1771</v>
      </c>
      <c r="B296" s="7"/>
    </row>
    <row r="297" s="27" customFormat="1" ht="24" customHeight="1" spans="1:2">
      <c r="A297" s="6" t="s">
        <v>1772</v>
      </c>
      <c r="B297" s="7"/>
    </row>
    <row r="298" s="27" customFormat="1" ht="24" customHeight="1" spans="1:2">
      <c r="A298" s="6" t="s">
        <v>1773</v>
      </c>
      <c r="B298" s="7">
        <v>887</v>
      </c>
    </row>
    <row r="299" s="27" customFormat="1" ht="24" customHeight="1" spans="1:2">
      <c r="A299" s="6" t="s">
        <v>1774</v>
      </c>
      <c r="B299" s="7"/>
    </row>
    <row r="300" s="27" customFormat="1" ht="24" customHeight="1" spans="1:2">
      <c r="A300" s="46" t="s">
        <v>1164</v>
      </c>
      <c r="B300" s="7"/>
    </row>
    <row r="301" s="27" customFormat="1" ht="24" customHeight="1" spans="1:2">
      <c r="A301" s="46" t="s">
        <v>1775</v>
      </c>
      <c r="B301" s="7"/>
    </row>
    <row r="302" s="27" customFormat="1" ht="24" customHeight="1" spans="1:2">
      <c r="A302" s="6" t="s">
        <v>1776</v>
      </c>
      <c r="B302" s="7"/>
    </row>
    <row r="303" s="27" customFormat="1" ht="24" customHeight="1" spans="1:2">
      <c r="A303" s="6" t="s">
        <v>1777</v>
      </c>
      <c r="B303" s="7"/>
    </row>
    <row r="304" s="27" customFormat="1" ht="24" customHeight="1" spans="1:2">
      <c r="A304" s="6" t="s">
        <v>1778</v>
      </c>
      <c r="B304" s="7"/>
    </row>
    <row r="305" s="27" customFormat="1" ht="24" customHeight="1" spans="1:2">
      <c r="A305" s="6" t="s">
        <v>1779</v>
      </c>
      <c r="B305" s="7"/>
    </row>
    <row r="306" s="27" customFormat="1" ht="24" customHeight="1" spans="1:2">
      <c r="A306" s="6" t="s">
        <v>1780</v>
      </c>
      <c r="B306" s="7"/>
    </row>
    <row r="307" s="27" customFormat="1" ht="24" customHeight="1" spans="1:2">
      <c r="A307" s="6" t="s">
        <v>1781</v>
      </c>
      <c r="B307" s="7"/>
    </row>
    <row r="308" s="27" customFormat="1" ht="24" customHeight="1" spans="1:2">
      <c r="A308" s="6" t="s">
        <v>1782</v>
      </c>
      <c r="B308" s="7"/>
    </row>
    <row r="309" s="27" customFormat="1" ht="24" customHeight="1" spans="1:2">
      <c r="A309" s="6" t="s">
        <v>1783</v>
      </c>
      <c r="B309" s="7"/>
    </row>
    <row r="310" s="27" customFormat="1" ht="24" customHeight="1" spans="1:2">
      <c r="A310" s="6" t="s">
        <v>1784</v>
      </c>
      <c r="B310" s="7"/>
    </row>
    <row r="311" s="27" customFormat="1" ht="24" customHeight="1" spans="1:2">
      <c r="A311" s="6" t="s">
        <v>1785</v>
      </c>
      <c r="B311" s="7"/>
    </row>
    <row r="312" s="27" customFormat="1" ht="24" customHeight="1" spans="1:2">
      <c r="A312" s="6" t="s">
        <v>1786</v>
      </c>
      <c r="B312" s="7"/>
    </row>
    <row r="313" s="27" customFormat="1" ht="24" customHeight="1" spans="1:2">
      <c r="A313" s="6" t="s">
        <v>1787</v>
      </c>
      <c r="B313" s="7"/>
    </row>
    <row r="314" s="27" customFormat="1" ht="24" customHeight="1" spans="1:2">
      <c r="A314" s="6" t="s">
        <v>1788</v>
      </c>
      <c r="B314" s="7"/>
    </row>
    <row r="315" s="27" customFormat="1" ht="24" customHeight="1" spans="1:2">
      <c r="A315" s="6" t="s">
        <v>1789</v>
      </c>
      <c r="B315" s="7"/>
    </row>
    <row r="316" s="27" customFormat="1" ht="24" customHeight="1" spans="1:2">
      <c r="A316" s="6" t="s">
        <v>1790</v>
      </c>
      <c r="B316" s="7"/>
    </row>
    <row r="317" s="27" customFormat="1" ht="24" customHeight="1" spans="1:2">
      <c r="A317" s="60" t="s">
        <v>1791</v>
      </c>
      <c r="B317" s="7"/>
    </row>
    <row r="318" s="27" customFormat="1" ht="24" customHeight="1" spans="1:2">
      <c r="A318" s="60" t="s">
        <v>1191</v>
      </c>
      <c r="B318" s="7"/>
    </row>
    <row r="319" s="27" customFormat="1" ht="24" customHeight="1" spans="1:2">
      <c r="A319" s="61" t="s">
        <v>1792</v>
      </c>
      <c r="B319" s="7"/>
    </row>
    <row r="320" s="27" customFormat="1" ht="24" customHeight="1" spans="1:2">
      <c r="A320" s="61" t="s">
        <v>1793</v>
      </c>
      <c r="B320" s="7"/>
    </row>
    <row r="321" s="27" customFormat="1" ht="24" customHeight="1" spans="1:2">
      <c r="A321" s="61" t="s">
        <v>1794</v>
      </c>
      <c r="B321" s="7"/>
    </row>
    <row r="322" s="27" customFormat="1" ht="24" customHeight="1" spans="1:2">
      <c r="A322" s="61" t="s">
        <v>1795</v>
      </c>
      <c r="B322" s="7"/>
    </row>
    <row r="323" s="27" customFormat="1" ht="24" customHeight="1" spans="1:2">
      <c r="A323" s="61" t="s">
        <v>1796</v>
      </c>
      <c r="B323" s="7"/>
    </row>
    <row r="324" s="27" customFormat="1" ht="24" customHeight="1" spans="1:2">
      <c r="A324" s="61" t="s">
        <v>1797</v>
      </c>
      <c r="B324" s="7"/>
    </row>
    <row r="325" s="27" customFormat="1" ht="24" customHeight="1" spans="1:2">
      <c r="A325" s="61" t="s">
        <v>1798</v>
      </c>
      <c r="B325" s="7"/>
    </row>
    <row r="326" s="27" customFormat="1" ht="24" customHeight="1" spans="1:2">
      <c r="A326" s="61" t="s">
        <v>1799</v>
      </c>
      <c r="B326" s="7"/>
    </row>
    <row r="327" s="27" customFormat="1" ht="24" customHeight="1" spans="1:2">
      <c r="A327" s="61" t="s">
        <v>1800</v>
      </c>
      <c r="B327" s="7"/>
    </row>
    <row r="328" s="27" customFormat="1" ht="24" customHeight="1" spans="1:2">
      <c r="A328" s="61" t="s">
        <v>1801</v>
      </c>
      <c r="B328" s="7"/>
    </row>
    <row r="329" s="27" customFormat="1" ht="24" customHeight="1" spans="1:2">
      <c r="A329" s="61" t="s">
        <v>1802</v>
      </c>
      <c r="B329" s="7"/>
    </row>
    <row r="330" s="27" customFormat="1" ht="24" customHeight="1" spans="1:2">
      <c r="A330" s="61" t="s">
        <v>1803</v>
      </c>
      <c r="B330" s="7"/>
    </row>
    <row r="331" s="27" customFormat="1" ht="24" customHeight="1" spans="1:2">
      <c r="A331" s="60" t="s">
        <v>1804</v>
      </c>
      <c r="B331" s="7"/>
    </row>
    <row r="332" s="27" customFormat="1" ht="24" customHeight="1" spans="1:2">
      <c r="A332" s="61" t="s">
        <v>959</v>
      </c>
      <c r="B332" s="7"/>
    </row>
    <row r="333" s="27" customFormat="1" ht="24" customHeight="1" spans="1:2">
      <c r="A333" s="61" t="s">
        <v>1004</v>
      </c>
      <c r="B333" s="7"/>
    </row>
    <row r="334" s="27" customFormat="1" ht="24" customHeight="1" spans="1:2">
      <c r="A334" s="61" t="s">
        <v>1805</v>
      </c>
      <c r="B334" s="7"/>
    </row>
    <row r="335" s="27" customFormat="1" ht="24" customHeight="1" spans="1:2">
      <c r="A335" s="61" t="s">
        <v>1806</v>
      </c>
      <c r="B335" s="7"/>
    </row>
    <row r="336" s="27" customFormat="1" ht="24" customHeight="1" spans="1:2">
      <c r="A336" s="61" t="s">
        <v>1807</v>
      </c>
      <c r="B336" s="7"/>
    </row>
    <row r="337" ht="24" customHeight="1" spans="1:2">
      <c r="A337" s="61" t="s">
        <v>1808</v>
      </c>
      <c r="B337" s="62"/>
    </row>
  </sheetData>
  <mergeCells count="2">
    <mergeCell ref="A1:B1"/>
    <mergeCell ref="A2:B2"/>
  </mergeCells>
  <dataValidations count="1">
    <dataValidation type="decimal" operator="between" allowBlank="1" showInputMessage="1" showErrorMessage="1" sqref="B21:B27">
      <formula1>-99999999999999</formula1>
      <formula2>99999999999999</formula2>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39"/>
  <sheetViews>
    <sheetView workbookViewId="0">
      <selection activeCell="D1" sqref="D$1:D$1048576"/>
    </sheetView>
  </sheetViews>
  <sheetFormatPr defaultColWidth="9" defaultRowHeight="13.5" outlineLevelCol="3"/>
  <cols>
    <col min="1" max="1" width="36.875" customWidth="1"/>
    <col min="2" max="2" width="20.5" style="28" customWidth="1"/>
    <col min="3" max="3" width="34.5" customWidth="1"/>
    <col min="4" max="4" width="20" style="28" customWidth="1"/>
  </cols>
  <sheetData>
    <row r="1" ht="24" customHeight="1" spans="1:1">
      <c r="A1" s="27" t="s">
        <v>1811</v>
      </c>
    </row>
    <row r="2" ht="30" customHeight="1" spans="1:4">
      <c r="A2" s="31" t="s">
        <v>34</v>
      </c>
      <c r="B2" s="31"/>
      <c r="C2" s="31"/>
      <c r="D2" s="31"/>
    </row>
    <row r="3" ht="22" customHeight="1" spans="4:4">
      <c r="D3" s="50" t="s">
        <v>73</v>
      </c>
    </row>
    <row r="4" ht="21" customHeight="1" spans="1:4">
      <c r="A4" s="15" t="s">
        <v>1238</v>
      </c>
      <c r="B4" s="14" t="s">
        <v>1170</v>
      </c>
      <c r="C4" s="15" t="s">
        <v>1238</v>
      </c>
      <c r="D4" s="14" t="s">
        <v>1170</v>
      </c>
    </row>
    <row r="5" ht="21" customHeight="1" spans="1:4">
      <c r="A5" s="15" t="s">
        <v>1457</v>
      </c>
      <c r="B5" s="14">
        <v>47073</v>
      </c>
      <c r="C5" s="15" t="s">
        <v>1529</v>
      </c>
      <c r="D5" s="14">
        <v>72546</v>
      </c>
    </row>
    <row r="6" ht="21" customHeight="1" spans="1:4">
      <c r="A6" s="15" t="s">
        <v>1812</v>
      </c>
      <c r="B6" s="14">
        <v>1167</v>
      </c>
      <c r="C6" s="15" t="s">
        <v>1813</v>
      </c>
      <c r="D6" s="14"/>
    </row>
    <row r="7" ht="21" customHeight="1" spans="1:4">
      <c r="A7" s="15" t="s">
        <v>1814</v>
      </c>
      <c r="B7" s="14">
        <v>1167</v>
      </c>
      <c r="C7" s="15" t="s">
        <v>1815</v>
      </c>
      <c r="D7" s="14"/>
    </row>
    <row r="8" ht="21" customHeight="1" spans="1:4">
      <c r="A8" s="15" t="s">
        <v>1342</v>
      </c>
      <c r="B8" s="14"/>
      <c r="C8" s="15" t="s">
        <v>1342</v>
      </c>
      <c r="D8" s="14"/>
    </row>
    <row r="9" ht="21" customHeight="1" spans="1:4">
      <c r="A9" s="15" t="s">
        <v>1343</v>
      </c>
      <c r="B9" s="14"/>
      <c r="C9" s="15" t="s">
        <v>1343</v>
      </c>
      <c r="D9" s="14"/>
    </row>
    <row r="10" ht="21" customHeight="1" spans="1:4">
      <c r="A10" s="15" t="s">
        <v>1344</v>
      </c>
      <c r="B10" s="14"/>
      <c r="C10" s="15" t="s">
        <v>1344</v>
      </c>
      <c r="D10" s="14"/>
    </row>
    <row r="11" ht="21" customHeight="1" spans="1:4">
      <c r="A11" s="15" t="s">
        <v>1346</v>
      </c>
      <c r="B11" s="14"/>
      <c r="C11" s="15" t="s">
        <v>1346</v>
      </c>
      <c r="D11" s="14"/>
    </row>
    <row r="12" ht="21" customHeight="1" spans="1:4">
      <c r="A12" s="15" t="s">
        <v>1347</v>
      </c>
      <c r="B12" s="14"/>
      <c r="C12" s="15" t="s">
        <v>1347</v>
      </c>
      <c r="D12" s="14"/>
    </row>
    <row r="13" ht="21" customHeight="1" spans="1:4">
      <c r="A13" s="15" t="s">
        <v>1348</v>
      </c>
      <c r="B13" s="14">
        <v>168</v>
      </c>
      <c r="C13" s="15" t="s">
        <v>1348</v>
      </c>
      <c r="D13" s="14"/>
    </row>
    <row r="14" ht="21" customHeight="1" spans="1:4">
      <c r="A14" s="15" t="s">
        <v>1349</v>
      </c>
      <c r="B14" s="14"/>
      <c r="C14" s="15" t="s">
        <v>1349</v>
      </c>
      <c r="D14" s="14"/>
    </row>
    <row r="15" ht="21" customHeight="1" spans="1:4">
      <c r="A15" s="15" t="s">
        <v>1350</v>
      </c>
      <c r="B15" s="14"/>
      <c r="C15" s="15" t="s">
        <v>1350</v>
      </c>
      <c r="D15" s="14"/>
    </row>
    <row r="16" ht="21" customHeight="1" spans="1:4">
      <c r="A16" s="15" t="s">
        <v>1353</v>
      </c>
      <c r="B16" s="14"/>
      <c r="C16" s="15" t="s">
        <v>1353</v>
      </c>
      <c r="D16" s="14"/>
    </row>
    <row r="17" ht="21" customHeight="1" spans="1:4">
      <c r="A17" s="15" t="s">
        <v>1816</v>
      </c>
      <c r="B17" s="14">
        <v>50</v>
      </c>
      <c r="C17" s="15" t="s">
        <v>1817</v>
      </c>
      <c r="D17" s="14"/>
    </row>
    <row r="18" ht="21" customHeight="1" spans="1:4">
      <c r="A18" s="15" t="s">
        <v>123</v>
      </c>
      <c r="B18" s="14">
        <v>949</v>
      </c>
      <c r="C18" s="15" t="s">
        <v>301</v>
      </c>
      <c r="D18" s="14"/>
    </row>
    <row r="19" ht="21" customHeight="1" spans="1:4">
      <c r="A19" s="15" t="s">
        <v>1818</v>
      </c>
      <c r="B19" s="14"/>
      <c r="C19" s="15" t="s">
        <v>1819</v>
      </c>
      <c r="D19" s="14">
        <v>48</v>
      </c>
    </row>
    <row r="20" ht="21" customHeight="1" spans="1:4">
      <c r="A20" s="15" t="s">
        <v>1820</v>
      </c>
      <c r="B20" s="14"/>
      <c r="C20" s="15" t="s">
        <v>1821</v>
      </c>
      <c r="D20" s="14"/>
    </row>
    <row r="21" ht="21" customHeight="1" spans="1:4">
      <c r="A21" s="15" t="s">
        <v>1822</v>
      </c>
      <c r="B21" s="14"/>
      <c r="C21" s="15" t="s">
        <v>1823</v>
      </c>
      <c r="D21" s="14"/>
    </row>
    <row r="22" ht="21" customHeight="1" spans="1:4">
      <c r="A22" s="15" t="s">
        <v>1824</v>
      </c>
      <c r="B22" s="14"/>
      <c r="C22" s="15" t="s">
        <v>1825</v>
      </c>
      <c r="D22" s="14">
        <v>48</v>
      </c>
    </row>
    <row r="23" ht="21" customHeight="1" spans="1:4">
      <c r="A23" s="15" t="s">
        <v>1826</v>
      </c>
      <c r="B23" s="14"/>
      <c r="C23" s="15"/>
      <c r="D23" s="14"/>
    </row>
    <row r="24" ht="21" customHeight="1" spans="1:4">
      <c r="A24" s="15" t="s">
        <v>1827</v>
      </c>
      <c r="B24" s="14">
        <v>8435</v>
      </c>
      <c r="C24" s="15"/>
      <c r="D24" s="14"/>
    </row>
    <row r="25" ht="21" customHeight="1" spans="1:4">
      <c r="A25" s="15" t="s">
        <v>1828</v>
      </c>
      <c r="B25" s="14"/>
      <c r="C25" s="15" t="s">
        <v>1829</v>
      </c>
      <c r="D25" s="14">
        <v>5000</v>
      </c>
    </row>
    <row r="26" ht="21" customHeight="1" spans="1:4">
      <c r="A26" s="15" t="s">
        <v>1830</v>
      </c>
      <c r="B26" s="14"/>
      <c r="C26" s="15"/>
      <c r="D26" s="14"/>
    </row>
    <row r="27" ht="21" customHeight="1" spans="1:4">
      <c r="A27" s="15" t="s">
        <v>1831</v>
      </c>
      <c r="B27" s="14"/>
      <c r="C27" s="15"/>
      <c r="D27" s="14"/>
    </row>
    <row r="28" ht="21" customHeight="1" spans="1:4">
      <c r="A28" s="15" t="s">
        <v>1832</v>
      </c>
      <c r="B28" s="14"/>
      <c r="C28" s="15"/>
      <c r="D28" s="14"/>
    </row>
    <row r="29" ht="21" customHeight="1" spans="1:4">
      <c r="A29" s="15" t="s">
        <v>1833</v>
      </c>
      <c r="B29" s="14"/>
      <c r="C29" s="15"/>
      <c r="D29" s="14"/>
    </row>
    <row r="30" ht="21" customHeight="1" spans="1:4">
      <c r="A30" s="15" t="s">
        <v>1366</v>
      </c>
      <c r="B30" s="14"/>
      <c r="C30" s="15" t="s">
        <v>1367</v>
      </c>
      <c r="D30" s="14">
        <v>21869</v>
      </c>
    </row>
    <row r="31" ht="21" customHeight="1" spans="1:4">
      <c r="A31" s="15" t="s">
        <v>1368</v>
      </c>
      <c r="B31" s="14"/>
      <c r="C31" s="15" t="s">
        <v>1834</v>
      </c>
      <c r="D31" s="14">
        <v>21869</v>
      </c>
    </row>
    <row r="32" ht="21" customHeight="1" spans="1:4">
      <c r="A32" s="15" t="s">
        <v>1835</v>
      </c>
      <c r="B32" s="14"/>
      <c r="C32" s="15" t="s">
        <v>1836</v>
      </c>
      <c r="D32" s="14"/>
    </row>
    <row r="33" ht="21" customHeight="1" spans="1:4">
      <c r="A33" s="15" t="s">
        <v>1379</v>
      </c>
      <c r="B33" s="14">
        <v>47792</v>
      </c>
      <c r="C33" s="15" t="s">
        <v>1380</v>
      </c>
      <c r="D33" s="14"/>
    </row>
    <row r="34" ht="21" customHeight="1" spans="1:4">
      <c r="A34" s="15" t="s">
        <v>1837</v>
      </c>
      <c r="B34" s="14">
        <v>47792</v>
      </c>
      <c r="C34" s="15"/>
      <c r="D34" s="14"/>
    </row>
    <row r="35" ht="21" customHeight="1" spans="1:4">
      <c r="A35" s="15" t="s">
        <v>1838</v>
      </c>
      <c r="B35" s="14"/>
      <c r="C35" s="15" t="s">
        <v>1839</v>
      </c>
      <c r="D35" s="14"/>
    </row>
    <row r="36" ht="21" customHeight="1" spans="1:4">
      <c r="A36" s="15" t="s">
        <v>1840</v>
      </c>
      <c r="B36" s="14"/>
      <c r="C36" s="15" t="s">
        <v>1841</v>
      </c>
      <c r="D36" s="14"/>
    </row>
    <row r="37" ht="21" customHeight="1" spans="1:4">
      <c r="A37" s="15"/>
      <c r="B37" s="14"/>
      <c r="C37" s="15" t="s">
        <v>1842</v>
      </c>
      <c r="D37" s="14"/>
    </row>
    <row r="38" ht="21" customHeight="1" spans="1:4">
      <c r="A38" s="15"/>
      <c r="B38" s="14"/>
      <c r="C38" s="15" t="s">
        <v>1843</v>
      </c>
      <c r="D38" s="14">
        <v>5004</v>
      </c>
    </row>
    <row r="39" ht="21" customHeight="1" spans="1:4">
      <c r="A39" s="15" t="s">
        <v>1844</v>
      </c>
      <c r="B39" s="14">
        <v>104467</v>
      </c>
      <c r="C39" s="15" t="s">
        <v>1845</v>
      </c>
      <c r="D39" s="14">
        <v>104467</v>
      </c>
    </row>
  </sheetData>
  <mergeCells count="1">
    <mergeCell ref="A2:D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B36"/>
  <sheetViews>
    <sheetView topLeftCell="A16" workbookViewId="0">
      <selection activeCell="E15" sqref="E$1:E$1048576"/>
    </sheetView>
  </sheetViews>
  <sheetFormatPr defaultColWidth="9" defaultRowHeight="13.5" outlineLevelCol="1"/>
  <cols>
    <col min="1" max="1" width="49.75" customWidth="1"/>
    <col min="2" max="2" width="32.75" style="28" customWidth="1"/>
  </cols>
  <sheetData>
    <row r="1" ht="24" customHeight="1" spans="1:1">
      <c r="A1" s="9" t="s">
        <v>1846</v>
      </c>
    </row>
    <row r="2" ht="39.75" customHeight="1" spans="1:2">
      <c r="A2" s="10" t="s">
        <v>36</v>
      </c>
      <c r="B2" s="10"/>
    </row>
    <row r="3" s="27" customFormat="1" ht="24" customHeight="1" spans="1:2">
      <c r="A3" s="37"/>
      <c r="B3" s="39" t="s">
        <v>1847</v>
      </c>
    </row>
    <row r="4" s="27" customFormat="1" ht="24" customHeight="1" spans="1:2">
      <c r="A4" s="5" t="s">
        <v>1238</v>
      </c>
      <c r="B4" s="13" t="s">
        <v>1170</v>
      </c>
    </row>
    <row r="5" s="27" customFormat="1" ht="24" customHeight="1" spans="1:2">
      <c r="A5" s="6" t="s">
        <v>1457</v>
      </c>
      <c r="B5" s="13">
        <v>47073</v>
      </c>
    </row>
    <row r="6" s="27" customFormat="1" ht="24" customHeight="1" spans="1:2">
      <c r="A6" s="6" t="s">
        <v>1812</v>
      </c>
      <c r="B6" s="13">
        <v>1167</v>
      </c>
    </row>
    <row r="7" s="27" customFormat="1" ht="24" customHeight="1" spans="1:2">
      <c r="A7" s="6" t="s">
        <v>1814</v>
      </c>
      <c r="B7" s="13">
        <v>1167</v>
      </c>
    </row>
    <row r="8" s="27" customFormat="1" ht="24" customHeight="1" spans="1:2">
      <c r="A8" s="6" t="s">
        <v>1342</v>
      </c>
      <c r="B8" s="13"/>
    </row>
    <row r="9" s="27" customFormat="1" ht="24" customHeight="1" spans="1:2">
      <c r="A9" s="6" t="s">
        <v>1343</v>
      </c>
      <c r="B9" s="13"/>
    </row>
    <row r="10" s="27" customFormat="1" ht="24" customHeight="1" spans="1:2">
      <c r="A10" s="6" t="s">
        <v>1344</v>
      </c>
      <c r="B10" s="13"/>
    </row>
    <row r="11" s="27" customFormat="1" ht="24" customHeight="1" spans="1:2">
      <c r="A11" s="6" t="s">
        <v>1346</v>
      </c>
      <c r="B11" s="13"/>
    </row>
    <row r="12" s="27" customFormat="1" ht="24" customHeight="1" spans="1:2">
      <c r="A12" s="6" t="s">
        <v>1347</v>
      </c>
      <c r="B12" s="13"/>
    </row>
    <row r="13" s="27" customFormat="1" ht="24" customHeight="1" spans="1:2">
      <c r="A13" s="6" t="s">
        <v>1348</v>
      </c>
      <c r="B13" s="13">
        <v>168</v>
      </c>
    </row>
    <row r="14" s="27" customFormat="1" ht="24" customHeight="1" spans="1:2">
      <c r="A14" s="6" t="s">
        <v>1349</v>
      </c>
      <c r="B14" s="13"/>
    </row>
    <row r="15" s="27" customFormat="1" ht="24" customHeight="1" spans="1:2">
      <c r="A15" s="6" t="s">
        <v>1350</v>
      </c>
      <c r="B15" s="13"/>
    </row>
    <row r="16" s="27" customFormat="1" ht="24" customHeight="1" spans="1:2">
      <c r="A16" s="6" t="s">
        <v>1353</v>
      </c>
      <c r="B16" s="13"/>
    </row>
    <row r="17" s="27" customFormat="1" ht="24" customHeight="1" spans="1:2">
      <c r="A17" s="6" t="s">
        <v>1816</v>
      </c>
      <c r="B17" s="13">
        <v>50</v>
      </c>
    </row>
    <row r="18" s="27" customFormat="1" ht="24" customHeight="1" spans="1:2">
      <c r="A18" s="6" t="s">
        <v>123</v>
      </c>
      <c r="B18" s="13">
        <v>949</v>
      </c>
    </row>
    <row r="19" s="27" customFormat="1" ht="24" customHeight="1" spans="1:2">
      <c r="A19" s="6" t="s">
        <v>1818</v>
      </c>
      <c r="B19" s="13"/>
    </row>
    <row r="20" s="27" customFormat="1" ht="24" customHeight="1" spans="1:2">
      <c r="A20" s="6" t="s">
        <v>1826</v>
      </c>
      <c r="B20" s="13"/>
    </row>
    <row r="21" s="27" customFormat="1" ht="24" customHeight="1" spans="1:2">
      <c r="A21" s="6" t="s">
        <v>1827</v>
      </c>
      <c r="B21" s="13">
        <v>8435</v>
      </c>
    </row>
    <row r="22" s="27" customFormat="1" ht="24" customHeight="1" spans="1:2">
      <c r="A22" s="6" t="s">
        <v>1828</v>
      </c>
      <c r="B22" s="13"/>
    </row>
    <row r="23" s="27" customFormat="1" ht="24" customHeight="1" spans="1:2">
      <c r="A23" s="6" t="s">
        <v>1830</v>
      </c>
      <c r="B23" s="13"/>
    </row>
    <row r="24" s="27" customFormat="1" ht="24" customHeight="1" spans="1:2">
      <c r="A24" s="6" t="s">
        <v>1831</v>
      </c>
      <c r="B24" s="13"/>
    </row>
    <row r="25" s="27" customFormat="1" ht="24" customHeight="1" spans="1:2">
      <c r="A25" s="6" t="s">
        <v>1832</v>
      </c>
      <c r="B25" s="13"/>
    </row>
    <row r="26" s="27" customFormat="1" ht="24" customHeight="1" spans="1:2">
      <c r="A26" s="6" t="s">
        <v>1833</v>
      </c>
      <c r="B26" s="13"/>
    </row>
    <row r="27" s="27" customFormat="1" ht="24" customHeight="1" spans="1:2">
      <c r="A27" s="6" t="s">
        <v>1366</v>
      </c>
      <c r="B27" s="13"/>
    </row>
    <row r="28" s="27" customFormat="1" ht="24" customHeight="1" spans="1:2">
      <c r="A28" s="6" t="s">
        <v>1368</v>
      </c>
      <c r="B28" s="13"/>
    </row>
    <row r="29" s="27" customFormat="1" ht="24" customHeight="1" spans="1:2">
      <c r="A29" s="6" t="s">
        <v>1835</v>
      </c>
      <c r="B29" s="13"/>
    </row>
    <row r="30" s="27" customFormat="1" ht="24" customHeight="1" spans="1:2">
      <c r="A30" s="6" t="s">
        <v>1379</v>
      </c>
      <c r="B30" s="13">
        <v>47792</v>
      </c>
    </row>
    <row r="31" s="27" customFormat="1" ht="24" customHeight="1" spans="1:2">
      <c r="A31" s="6" t="s">
        <v>1837</v>
      </c>
      <c r="B31" s="13">
        <v>47792</v>
      </c>
    </row>
    <row r="32" s="27" customFormat="1" ht="24" customHeight="1" spans="1:2">
      <c r="A32" s="6" t="s">
        <v>1838</v>
      </c>
      <c r="B32" s="13"/>
    </row>
    <row r="33" s="27" customFormat="1" ht="24" customHeight="1" spans="1:2">
      <c r="A33" s="6" t="s">
        <v>1840</v>
      </c>
      <c r="B33" s="13"/>
    </row>
    <row r="34" s="27" customFormat="1" ht="24" customHeight="1" spans="1:2">
      <c r="A34" s="6"/>
      <c r="B34" s="13"/>
    </row>
    <row r="35" s="27" customFormat="1" ht="24" customHeight="1" spans="1:2">
      <c r="A35" s="6"/>
      <c r="B35" s="13"/>
    </row>
    <row r="36" s="27" customFormat="1" ht="24" customHeight="1" spans="1:2">
      <c r="A36" s="5" t="s">
        <v>1844</v>
      </c>
      <c r="B36" s="13">
        <f>B5+B6+B21+B30</f>
        <v>104467</v>
      </c>
    </row>
  </sheetData>
  <mergeCells count="1">
    <mergeCell ref="A2:B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B27"/>
  <sheetViews>
    <sheetView workbookViewId="0">
      <selection activeCell="B28" sqref="B28"/>
    </sheetView>
  </sheetViews>
  <sheetFormatPr defaultColWidth="9" defaultRowHeight="13.5" outlineLevelCol="1"/>
  <cols>
    <col min="1" max="1" width="39.125" customWidth="1"/>
    <col min="2" max="2" width="37" style="28" customWidth="1"/>
  </cols>
  <sheetData>
    <row r="1" ht="24" customHeight="1" spans="1:1">
      <c r="A1" s="45" t="s">
        <v>1848</v>
      </c>
    </row>
    <row r="2" ht="42" customHeight="1" spans="1:2">
      <c r="A2" s="10" t="s">
        <v>38</v>
      </c>
      <c r="B2" s="10"/>
    </row>
    <row r="3" s="27" customFormat="1" ht="24" customHeight="1" spans="1:2">
      <c r="A3" s="37"/>
      <c r="B3" s="39" t="s">
        <v>1849</v>
      </c>
    </row>
    <row r="4" s="27" customFormat="1" ht="24" customHeight="1" spans="1:2">
      <c r="A4" s="5" t="s">
        <v>1238</v>
      </c>
      <c r="B4" s="13" t="s">
        <v>1170</v>
      </c>
    </row>
    <row r="5" s="27" customFormat="1" ht="24" customHeight="1" spans="1:2">
      <c r="A5" s="6" t="s">
        <v>1529</v>
      </c>
      <c r="B5" s="13">
        <v>72546</v>
      </c>
    </row>
    <row r="6" s="27" customFormat="1" ht="24" customHeight="1" spans="1:2">
      <c r="A6" s="6" t="s">
        <v>1813</v>
      </c>
      <c r="B6" s="13"/>
    </row>
    <row r="7" s="27" customFormat="1" ht="24" customHeight="1" spans="1:2">
      <c r="A7" s="6" t="s">
        <v>1815</v>
      </c>
      <c r="B7" s="13"/>
    </row>
    <row r="8" s="27" customFormat="1" ht="24" customHeight="1" spans="1:2">
      <c r="A8" s="6" t="s">
        <v>1342</v>
      </c>
      <c r="B8" s="13"/>
    </row>
    <row r="9" s="27" customFormat="1" ht="24" customHeight="1" spans="1:2">
      <c r="A9" s="6" t="s">
        <v>1343</v>
      </c>
      <c r="B9" s="13"/>
    </row>
    <row r="10" s="27" customFormat="1" ht="24" customHeight="1" spans="1:2">
      <c r="A10" s="6" t="s">
        <v>1344</v>
      </c>
      <c r="B10" s="13"/>
    </row>
    <row r="11" s="27" customFormat="1" ht="24" customHeight="1" spans="1:2">
      <c r="A11" s="6" t="s">
        <v>1346</v>
      </c>
      <c r="B11" s="13"/>
    </row>
    <row r="12" s="27" customFormat="1" ht="24" customHeight="1" spans="1:2">
      <c r="A12" s="6" t="s">
        <v>1347</v>
      </c>
      <c r="B12" s="13"/>
    </row>
    <row r="13" s="27" customFormat="1" ht="24" customHeight="1" spans="1:2">
      <c r="A13" s="6" t="s">
        <v>1348</v>
      </c>
      <c r="B13" s="13"/>
    </row>
    <row r="14" s="27" customFormat="1" ht="24" customHeight="1" spans="1:2">
      <c r="A14" s="6" t="s">
        <v>1349</v>
      </c>
      <c r="B14" s="13"/>
    </row>
    <row r="15" s="27" customFormat="1" ht="24" customHeight="1" spans="1:2">
      <c r="A15" s="6" t="s">
        <v>1350</v>
      </c>
      <c r="B15" s="13"/>
    </row>
    <row r="16" s="27" customFormat="1" ht="24" customHeight="1" spans="1:2">
      <c r="A16" s="6" t="s">
        <v>301</v>
      </c>
      <c r="B16" s="13"/>
    </row>
    <row r="17" s="27" customFormat="1" ht="24" customHeight="1" spans="1:2">
      <c r="A17" s="6" t="s">
        <v>1819</v>
      </c>
      <c r="B17" s="13">
        <v>48</v>
      </c>
    </row>
    <row r="18" s="27" customFormat="1" ht="24" customHeight="1" spans="1:2">
      <c r="A18" s="6" t="s">
        <v>1829</v>
      </c>
      <c r="B18" s="13">
        <v>5000</v>
      </c>
    </row>
    <row r="19" s="27" customFormat="1" ht="24" customHeight="1" spans="1:2">
      <c r="A19" s="6" t="s">
        <v>1367</v>
      </c>
      <c r="B19" s="13">
        <v>21869</v>
      </c>
    </row>
    <row r="20" s="27" customFormat="1" ht="24" customHeight="1" spans="1:2">
      <c r="A20" s="6" t="s">
        <v>1834</v>
      </c>
      <c r="B20" s="13">
        <v>21869</v>
      </c>
    </row>
    <row r="21" s="27" customFormat="1" ht="24" customHeight="1" spans="1:2">
      <c r="A21" s="6" t="s">
        <v>1836</v>
      </c>
      <c r="B21" s="13"/>
    </row>
    <row r="22" ht="24" customHeight="1" spans="1:2">
      <c r="A22" s="6" t="s">
        <v>1380</v>
      </c>
      <c r="B22" s="52"/>
    </row>
    <row r="23" ht="24" customHeight="1" spans="1:2">
      <c r="A23" s="6" t="s">
        <v>1839</v>
      </c>
      <c r="B23" s="52"/>
    </row>
    <row r="24" ht="24" customHeight="1" spans="1:2">
      <c r="A24" s="6" t="s">
        <v>1841</v>
      </c>
      <c r="B24" s="52"/>
    </row>
    <row r="25" ht="24" customHeight="1" spans="1:2">
      <c r="A25" s="6" t="s">
        <v>1842</v>
      </c>
      <c r="B25" s="52"/>
    </row>
    <row r="26" ht="24" customHeight="1" spans="1:2">
      <c r="A26" s="6" t="s">
        <v>1843</v>
      </c>
      <c r="B26" s="13">
        <v>5004</v>
      </c>
    </row>
    <row r="27" ht="24" customHeight="1" spans="1:2">
      <c r="A27" s="6" t="s">
        <v>1845</v>
      </c>
      <c r="B27" s="13">
        <f>B5+B17+B19+B18+B26</f>
        <v>104467</v>
      </c>
    </row>
  </sheetData>
  <mergeCells count="1">
    <mergeCell ref="A2:B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F37"/>
  <sheetViews>
    <sheetView topLeftCell="A2" workbookViewId="0">
      <selection activeCell="D20" sqref="D20:D22"/>
    </sheetView>
  </sheetViews>
  <sheetFormatPr defaultColWidth="9" defaultRowHeight="13.5" outlineLevelCol="5"/>
  <cols>
    <col min="1" max="1" width="36.875" customWidth="1"/>
    <col min="2" max="2" width="20.5" style="28" customWidth="1"/>
    <col min="3" max="3" width="16.125" style="28" customWidth="1"/>
    <col min="4" max="4" width="34.5" customWidth="1"/>
    <col min="5" max="5" width="20" style="28" customWidth="1"/>
    <col min="6" max="6" width="13.875" style="28" customWidth="1"/>
  </cols>
  <sheetData>
    <row r="1" ht="24" customHeight="1" spans="1:1">
      <c r="A1" s="27" t="s">
        <v>1850</v>
      </c>
    </row>
    <row r="2" ht="30" customHeight="1" spans="1:5">
      <c r="A2" s="31" t="s">
        <v>40</v>
      </c>
      <c r="B2" s="31"/>
      <c r="C2" s="31"/>
      <c r="D2" s="31"/>
      <c r="E2" s="31"/>
    </row>
    <row r="3" ht="22" customHeight="1" spans="5:5">
      <c r="E3" s="50" t="s">
        <v>73</v>
      </c>
    </row>
    <row r="4" s="51" customFormat="1" ht="21" customHeight="1" spans="1:6">
      <c r="A4" s="15" t="s">
        <v>1238</v>
      </c>
      <c r="B4" s="14" t="s">
        <v>1170</v>
      </c>
      <c r="C4" s="14" t="s">
        <v>1440</v>
      </c>
      <c r="D4" s="15" t="s">
        <v>1238</v>
      </c>
      <c r="E4" s="14" t="s">
        <v>1170</v>
      </c>
      <c r="F4" s="14" t="s">
        <v>1440</v>
      </c>
    </row>
    <row r="5" s="51" customFormat="1" ht="21" customHeight="1" spans="1:6">
      <c r="A5" s="15" t="s">
        <v>1457</v>
      </c>
      <c r="B5" s="14">
        <v>47073</v>
      </c>
      <c r="C5" s="14"/>
      <c r="D5" s="15" t="s">
        <v>1529</v>
      </c>
      <c r="E5" s="14">
        <v>72546</v>
      </c>
      <c r="F5" s="14"/>
    </row>
    <row r="6" s="51" customFormat="1" ht="21" customHeight="1" spans="1:6">
      <c r="A6" s="15" t="s">
        <v>1812</v>
      </c>
      <c r="B6" s="14">
        <v>1167</v>
      </c>
      <c r="C6" s="14"/>
      <c r="D6" s="15" t="s">
        <v>1813</v>
      </c>
      <c r="E6" s="14"/>
      <c r="F6" s="14"/>
    </row>
    <row r="7" s="51" customFormat="1" ht="21" customHeight="1" spans="1:6">
      <c r="A7" s="15" t="s">
        <v>1814</v>
      </c>
      <c r="B7" s="14">
        <v>1167</v>
      </c>
      <c r="C7" s="14"/>
      <c r="D7" s="15" t="s">
        <v>1815</v>
      </c>
      <c r="E7" s="14"/>
      <c r="F7" s="14"/>
    </row>
    <row r="8" s="51" customFormat="1" ht="21" customHeight="1" spans="1:6">
      <c r="A8" s="15" t="s">
        <v>1342</v>
      </c>
      <c r="B8" s="14"/>
      <c r="C8" s="14"/>
      <c r="D8" s="15" t="s">
        <v>1342</v>
      </c>
      <c r="E8" s="14"/>
      <c r="F8" s="14"/>
    </row>
    <row r="9" s="51" customFormat="1" ht="21" customHeight="1" spans="1:6">
      <c r="A9" s="15" t="s">
        <v>1343</v>
      </c>
      <c r="B9" s="14"/>
      <c r="C9" s="14"/>
      <c r="D9" s="15" t="s">
        <v>1343</v>
      </c>
      <c r="E9" s="14"/>
      <c r="F9" s="14"/>
    </row>
    <row r="10" s="51" customFormat="1" ht="21" customHeight="1" spans="1:6">
      <c r="A10" s="15" t="s">
        <v>1344</v>
      </c>
      <c r="B10" s="14"/>
      <c r="C10" s="14"/>
      <c r="D10" s="15" t="s">
        <v>1344</v>
      </c>
      <c r="E10" s="14"/>
      <c r="F10" s="14"/>
    </row>
    <row r="11" s="51" customFormat="1" ht="21" customHeight="1" spans="1:6">
      <c r="A11" s="15" t="s">
        <v>1346</v>
      </c>
      <c r="B11" s="14"/>
      <c r="C11" s="14"/>
      <c r="D11" s="15" t="s">
        <v>1346</v>
      </c>
      <c r="E11" s="14"/>
      <c r="F11" s="14"/>
    </row>
    <row r="12" s="51" customFormat="1" ht="21" customHeight="1" spans="1:6">
      <c r="A12" s="15" t="s">
        <v>1347</v>
      </c>
      <c r="B12" s="14"/>
      <c r="C12" s="14"/>
      <c r="D12" s="15" t="s">
        <v>1347</v>
      </c>
      <c r="E12" s="14"/>
      <c r="F12" s="14"/>
    </row>
    <row r="13" s="51" customFormat="1" ht="21" customHeight="1" spans="1:6">
      <c r="A13" s="15" t="s">
        <v>1348</v>
      </c>
      <c r="B13" s="14">
        <v>168</v>
      </c>
      <c r="C13" s="14"/>
      <c r="D13" s="15" t="s">
        <v>1348</v>
      </c>
      <c r="E13" s="14"/>
      <c r="F13" s="14"/>
    </row>
    <row r="14" s="51" customFormat="1" ht="21" customHeight="1" spans="1:6">
      <c r="A14" s="15" t="s">
        <v>1349</v>
      </c>
      <c r="B14" s="14"/>
      <c r="C14" s="14"/>
      <c r="D14" s="15" t="s">
        <v>1349</v>
      </c>
      <c r="E14" s="14"/>
      <c r="F14" s="14"/>
    </row>
    <row r="15" s="51" customFormat="1" ht="21" customHeight="1" spans="1:6">
      <c r="A15" s="15" t="s">
        <v>1350</v>
      </c>
      <c r="B15" s="14"/>
      <c r="C15" s="14"/>
      <c r="D15" s="15" t="s">
        <v>1350</v>
      </c>
      <c r="E15" s="14"/>
      <c r="F15" s="14"/>
    </row>
    <row r="16" s="51" customFormat="1" ht="21" customHeight="1" spans="1:6">
      <c r="A16" s="15" t="s">
        <v>1353</v>
      </c>
      <c r="B16" s="14"/>
      <c r="C16" s="14"/>
      <c r="D16" s="15" t="s">
        <v>1353</v>
      </c>
      <c r="E16" s="14"/>
      <c r="F16" s="14"/>
    </row>
    <row r="17" s="51" customFormat="1" ht="21" customHeight="1" spans="1:6">
      <c r="A17" s="15" t="s">
        <v>1816</v>
      </c>
      <c r="B17" s="14">
        <v>50</v>
      </c>
      <c r="C17" s="14"/>
      <c r="D17" s="15" t="s">
        <v>1816</v>
      </c>
      <c r="E17" s="14"/>
      <c r="F17" s="14"/>
    </row>
    <row r="18" s="51" customFormat="1" ht="21" customHeight="1" spans="1:6">
      <c r="A18" s="15" t="s">
        <v>123</v>
      </c>
      <c r="B18" s="14">
        <v>949</v>
      </c>
      <c r="C18" s="14"/>
      <c r="D18" s="15" t="s">
        <v>301</v>
      </c>
      <c r="E18" s="14"/>
      <c r="F18" s="14"/>
    </row>
    <row r="19" s="51" customFormat="1" ht="21" customHeight="1" spans="1:6">
      <c r="A19" s="15" t="s">
        <v>1818</v>
      </c>
      <c r="B19" s="14"/>
      <c r="C19" s="14"/>
      <c r="D19" s="15" t="s">
        <v>1819</v>
      </c>
      <c r="E19" s="14">
        <v>48</v>
      </c>
      <c r="F19" s="14"/>
    </row>
    <row r="20" s="51" customFormat="1" ht="21" customHeight="1" spans="1:6">
      <c r="A20" s="15" t="s">
        <v>1826</v>
      </c>
      <c r="B20" s="14"/>
      <c r="C20" s="14"/>
      <c r="D20" s="15" t="s">
        <v>1821</v>
      </c>
      <c r="E20" s="14"/>
      <c r="F20" s="14"/>
    </row>
    <row r="21" s="51" customFormat="1" ht="21" customHeight="1" spans="1:6">
      <c r="A21" s="15" t="s">
        <v>1827</v>
      </c>
      <c r="B21" s="14">
        <v>8435</v>
      </c>
      <c r="C21" s="14"/>
      <c r="D21" s="15" t="s">
        <v>1823</v>
      </c>
      <c r="E21" s="14"/>
      <c r="F21" s="14"/>
    </row>
    <row r="22" s="51" customFormat="1" ht="21" customHeight="1" spans="1:6">
      <c r="A22" s="15"/>
      <c r="B22" s="14"/>
      <c r="C22" s="14"/>
      <c r="D22" s="15" t="s">
        <v>1825</v>
      </c>
      <c r="E22" s="14">
        <v>48</v>
      </c>
      <c r="F22" s="14"/>
    </row>
    <row r="23" s="51" customFormat="1" ht="21" customHeight="1" spans="1:6">
      <c r="A23" s="15" t="s">
        <v>1828</v>
      </c>
      <c r="B23" s="14"/>
      <c r="C23" s="14"/>
      <c r="D23" s="15" t="s">
        <v>1829</v>
      </c>
      <c r="E23" s="14">
        <v>5000</v>
      </c>
      <c r="F23" s="14"/>
    </row>
    <row r="24" s="51" customFormat="1" ht="21" customHeight="1" spans="1:6">
      <c r="A24" s="15" t="s">
        <v>1830</v>
      </c>
      <c r="B24" s="14"/>
      <c r="C24" s="14"/>
      <c r="D24" s="15"/>
      <c r="E24" s="14"/>
      <c r="F24" s="14"/>
    </row>
    <row r="25" s="51" customFormat="1" ht="21" customHeight="1" spans="1:6">
      <c r="A25" s="15" t="s">
        <v>1831</v>
      </c>
      <c r="B25" s="14"/>
      <c r="C25" s="14"/>
      <c r="D25" s="15"/>
      <c r="E25" s="14"/>
      <c r="F25" s="14"/>
    </row>
    <row r="26" s="51" customFormat="1" ht="21" customHeight="1" spans="1:6">
      <c r="A26" s="15" t="s">
        <v>1832</v>
      </c>
      <c r="B26" s="14"/>
      <c r="C26" s="14"/>
      <c r="D26" s="15"/>
      <c r="E26" s="14"/>
      <c r="F26" s="14"/>
    </row>
    <row r="27" s="51" customFormat="1" ht="21" customHeight="1" spans="1:6">
      <c r="A27" s="15" t="s">
        <v>1833</v>
      </c>
      <c r="B27" s="14"/>
      <c r="C27" s="14"/>
      <c r="D27" s="15"/>
      <c r="E27" s="14"/>
      <c r="F27" s="14"/>
    </row>
    <row r="28" s="51" customFormat="1" ht="21" customHeight="1" spans="1:6">
      <c r="A28" s="15" t="s">
        <v>1366</v>
      </c>
      <c r="B28" s="14"/>
      <c r="C28" s="14"/>
      <c r="D28" s="15" t="s">
        <v>1367</v>
      </c>
      <c r="E28" s="14">
        <v>21869</v>
      </c>
      <c r="F28" s="14"/>
    </row>
    <row r="29" s="51" customFormat="1" ht="21" customHeight="1" spans="1:6">
      <c r="A29" s="15" t="s">
        <v>1368</v>
      </c>
      <c r="B29" s="14"/>
      <c r="C29" s="14"/>
      <c r="D29" s="15" t="s">
        <v>1834</v>
      </c>
      <c r="E29" s="14">
        <v>21869</v>
      </c>
      <c r="F29" s="14"/>
    </row>
    <row r="30" s="51" customFormat="1" ht="21" customHeight="1" spans="1:6">
      <c r="A30" s="15" t="s">
        <v>1835</v>
      </c>
      <c r="B30" s="14"/>
      <c r="C30" s="14"/>
      <c r="D30" s="15" t="s">
        <v>1836</v>
      </c>
      <c r="E30" s="14"/>
      <c r="F30" s="14"/>
    </row>
    <row r="31" s="51" customFormat="1" ht="21" customHeight="1" spans="1:6">
      <c r="A31" s="15" t="s">
        <v>1379</v>
      </c>
      <c r="B31" s="14">
        <v>47792</v>
      </c>
      <c r="C31" s="14"/>
      <c r="D31" s="15" t="s">
        <v>1380</v>
      </c>
      <c r="E31" s="14"/>
      <c r="F31" s="14"/>
    </row>
    <row r="32" s="51" customFormat="1" ht="21" customHeight="1" spans="1:6">
      <c r="A32" s="15" t="s">
        <v>1837</v>
      </c>
      <c r="B32" s="14">
        <v>47792</v>
      </c>
      <c r="C32" s="14"/>
      <c r="D32" s="15"/>
      <c r="E32" s="14"/>
      <c r="F32" s="14"/>
    </row>
    <row r="33" s="51" customFormat="1" ht="21" customHeight="1" spans="1:6">
      <c r="A33" s="15" t="s">
        <v>1838</v>
      </c>
      <c r="B33" s="14"/>
      <c r="C33" s="14"/>
      <c r="D33" s="15" t="s">
        <v>1839</v>
      </c>
      <c r="E33" s="14"/>
      <c r="F33" s="14"/>
    </row>
    <row r="34" s="51" customFormat="1" ht="21" customHeight="1" spans="1:6">
      <c r="A34" s="15" t="s">
        <v>1840</v>
      </c>
      <c r="B34" s="14"/>
      <c r="C34" s="14"/>
      <c r="D34" s="15" t="s">
        <v>1841</v>
      </c>
      <c r="E34" s="14"/>
      <c r="F34" s="14"/>
    </row>
    <row r="35" s="51" customFormat="1" ht="21" customHeight="1" spans="1:6">
      <c r="A35" s="15"/>
      <c r="B35" s="14"/>
      <c r="C35" s="14"/>
      <c r="D35" s="15" t="s">
        <v>1842</v>
      </c>
      <c r="E35" s="14"/>
      <c r="F35" s="14"/>
    </row>
    <row r="36" s="51" customFormat="1" ht="21" customHeight="1" spans="1:6">
      <c r="A36" s="15"/>
      <c r="B36" s="14"/>
      <c r="C36" s="14"/>
      <c r="D36" s="15" t="s">
        <v>1843</v>
      </c>
      <c r="E36" s="14">
        <v>5004</v>
      </c>
      <c r="F36" s="14"/>
    </row>
    <row r="37" s="51" customFormat="1" ht="21" customHeight="1" spans="1:6">
      <c r="A37" s="15" t="s">
        <v>1844</v>
      </c>
      <c r="B37" s="14">
        <f>B5+B6+B21+B31</f>
        <v>104467</v>
      </c>
      <c r="C37" s="14"/>
      <c r="D37" s="15" t="s">
        <v>1845</v>
      </c>
      <c r="E37" s="14">
        <f>E5+E19+E23+E28+E36</f>
        <v>104467</v>
      </c>
      <c r="F37" s="14"/>
    </row>
  </sheetData>
  <mergeCells count="1">
    <mergeCell ref="A2:E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D36"/>
  <sheetViews>
    <sheetView workbookViewId="0">
      <selection activeCell="C20" sqref="C20:C21"/>
    </sheetView>
  </sheetViews>
  <sheetFormatPr defaultColWidth="9" defaultRowHeight="13.5" outlineLevelCol="3"/>
  <cols>
    <col min="1" max="1" width="36.875" customWidth="1"/>
    <col min="2" max="2" width="20.5" style="28" customWidth="1"/>
    <col min="3" max="3" width="34.5" customWidth="1"/>
    <col min="4" max="4" width="20" style="28" customWidth="1"/>
  </cols>
  <sheetData>
    <row r="1" ht="24" customHeight="1" spans="1:1">
      <c r="A1" s="27" t="s">
        <v>1851</v>
      </c>
    </row>
    <row r="2" ht="30" customHeight="1" spans="1:4">
      <c r="A2" s="31" t="s">
        <v>42</v>
      </c>
      <c r="B2" s="31"/>
      <c r="C2" s="31"/>
      <c r="D2" s="31"/>
    </row>
    <row r="3" ht="22" customHeight="1" spans="4:4">
      <c r="D3" s="50" t="s">
        <v>73</v>
      </c>
    </row>
    <row r="4" ht="21" customHeight="1" spans="1:4">
      <c r="A4" s="15" t="s">
        <v>1238</v>
      </c>
      <c r="B4" s="14" t="s">
        <v>1170</v>
      </c>
      <c r="C4" s="15" t="s">
        <v>1238</v>
      </c>
      <c r="D4" s="14" t="s">
        <v>1170</v>
      </c>
    </row>
    <row r="5" ht="21" customHeight="1" spans="1:4">
      <c r="A5" s="15" t="s">
        <v>1457</v>
      </c>
      <c r="B5" s="14">
        <v>47073</v>
      </c>
      <c r="C5" s="15" t="s">
        <v>1529</v>
      </c>
      <c r="D5" s="14">
        <v>72546</v>
      </c>
    </row>
    <row r="6" ht="21" customHeight="1" spans="1:4">
      <c r="A6" s="15" t="s">
        <v>1812</v>
      </c>
      <c r="B6" s="14">
        <v>1167</v>
      </c>
      <c r="C6" s="15" t="s">
        <v>1813</v>
      </c>
      <c r="D6" s="14"/>
    </row>
    <row r="7" ht="21" customHeight="1" spans="1:4">
      <c r="A7" s="15" t="s">
        <v>1814</v>
      </c>
      <c r="B7" s="14">
        <v>1167</v>
      </c>
      <c r="C7" s="15" t="s">
        <v>1815</v>
      </c>
      <c r="D7" s="14"/>
    </row>
    <row r="8" ht="21" customHeight="1" spans="1:4">
      <c r="A8" s="15" t="s">
        <v>1342</v>
      </c>
      <c r="B8" s="14"/>
      <c r="C8" s="15" t="s">
        <v>1342</v>
      </c>
      <c r="D8" s="14"/>
    </row>
    <row r="9" ht="21" customHeight="1" spans="1:4">
      <c r="A9" s="15" t="s">
        <v>1343</v>
      </c>
      <c r="B9" s="14"/>
      <c r="C9" s="15" t="s">
        <v>1343</v>
      </c>
      <c r="D9" s="14"/>
    </row>
    <row r="10" ht="21" customHeight="1" spans="1:4">
      <c r="A10" s="15" t="s">
        <v>1344</v>
      </c>
      <c r="B10" s="14"/>
      <c r="C10" s="15" t="s">
        <v>1344</v>
      </c>
      <c r="D10" s="14"/>
    </row>
    <row r="11" ht="21" customHeight="1" spans="1:4">
      <c r="A11" s="15" t="s">
        <v>1346</v>
      </c>
      <c r="B11" s="14"/>
      <c r="C11" s="15" t="s">
        <v>1346</v>
      </c>
      <c r="D11" s="14"/>
    </row>
    <row r="12" ht="21" customHeight="1" spans="1:4">
      <c r="A12" s="15" t="s">
        <v>1347</v>
      </c>
      <c r="B12" s="14"/>
      <c r="C12" s="15" t="s">
        <v>1347</v>
      </c>
      <c r="D12" s="14"/>
    </row>
    <row r="13" ht="21" customHeight="1" spans="1:4">
      <c r="A13" s="15" t="s">
        <v>1348</v>
      </c>
      <c r="B13" s="14">
        <v>168</v>
      </c>
      <c r="C13" s="15" t="s">
        <v>1348</v>
      </c>
      <c r="D13" s="14"/>
    </row>
    <row r="14" ht="21" customHeight="1" spans="1:4">
      <c r="A14" s="15" t="s">
        <v>1349</v>
      </c>
      <c r="B14" s="14"/>
      <c r="C14" s="15" t="s">
        <v>1349</v>
      </c>
      <c r="D14" s="14"/>
    </row>
    <row r="15" ht="21" customHeight="1" spans="1:4">
      <c r="A15" s="15" t="s">
        <v>1350</v>
      </c>
      <c r="B15" s="14"/>
      <c r="C15" s="15" t="s">
        <v>1350</v>
      </c>
      <c r="D15" s="14"/>
    </row>
    <row r="16" ht="21" customHeight="1" spans="1:4">
      <c r="A16" s="15" t="s">
        <v>1353</v>
      </c>
      <c r="B16" s="14"/>
      <c r="C16" s="15" t="s">
        <v>1353</v>
      </c>
      <c r="D16" s="14"/>
    </row>
    <row r="17" ht="21" customHeight="1" spans="1:4">
      <c r="A17" s="15" t="s">
        <v>1816</v>
      </c>
      <c r="B17" s="14">
        <v>50</v>
      </c>
      <c r="C17" s="15" t="s">
        <v>1816</v>
      </c>
      <c r="D17" s="14"/>
    </row>
    <row r="18" ht="21" customHeight="1" spans="1:4">
      <c r="A18" s="15" t="s">
        <v>123</v>
      </c>
      <c r="B18" s="14">
        <v>949</v>
      </c>
      <c r="C18" s="15" t="s">
        <v>301</v>
      </c>
      <c r="D18" s="14"/>
    </row>
    <row r="19" ht="21" customHeight="1" spans="1:4">
      <c r="A19" s="15" t="s">
        <v>1818</v>
      </c>
      <c r="B19" s="14"/>
      <c r="C19" s="15" t="s">
        <v>1819</v>
      </c>
      <c r="D19" s="14">
        <v>48</v>
      </c>
    </row>
    <row r="20" ht="21" customHeight="1" spans="1:4">
      <c r="A20" s="15" t="s">
        <v>1826</v>
      </c>
      <c r="B20" s="14"/>
      <c r="C20" s="15"/>
      <c r="D20" s="14"/>
    </row>
    <row r="21" ht="21" customHeight="1" spans="1:4">
      <c r="A21" s="15" t="s">
        <v>1827</v>
      </c>
      <c r="B21" s="14">
        <v>8435</v>
      </c>
      <c r="C21" s="15"/>
      <c r="D21" s="14"/>
    </row>
    <row r="22" ht="21" customHeight="1" spans="1:4">
      <c r="A22" s="15" t="s">
        <v>1828</v>
      </c>
      <c r="B22" s="14"/>
      <c r="C22" s="15" t="s">
        <v>1829</v>
      </c>
      <c r="D22" s="14">
        <v>5000</v>
      </c>
    </row>
    <row r="23" ht="21" customHeight="1" spans="1:4">
      <c r="A23" s="15" t="s">
        <v>1830</v>
      </c>
      <c r="B23" s="14"/>
      <c r="C23" s="15"/>
      <c r="D23" s="14"/>
    </row>
    <row r="24" ht="21" customHeight="1" spans="1:4">
      <c r="A24" s="15" t="s">
        <v>1831</v>
      </c>
      <c r="B24" s="14"/>
      <c r="C24" s="15"/>
      <c r="D24" s="14"/>
    </row>
    <row r="25" ht="21" customHeight="1" spans="1:4">
      <c r="A25" s="15" t="s">
        <v>1832</v>
      </c>
      <c r="B25" s="14"/>
      <c r="C25" s="15"/>
      <c r="D25" s="14"/>
    </row>
    <row r="26" ht="21" customHeight="1" spans="1:4">
      <c r="A26" s="15" t="s">
        <v>1833</v>
      </c>
      <c r="B26" s="14"/>
      <c r="C26" s="15"/>
      <c r="D26" s="14"/>
    </row>
    <row r="27" ht="21" customHeight="1" spans="1:4">
      <c r="A27" s="15" t="s">
        <v>1366</v>
      </c>
      <c r="B27" s="14"/>
      <c r="C27" s="15" t="s">
        <v>1367</v>
      </c>
      <c r="D27" s="14">
        <v>21869</v>
      </c>
    </row>
    <row r="28" ht="21" customHeight="1" spans="1:4">
      <c r="A28" s="15" t="s">
        <v>1368</v>
      </c>
      <c r="B28" s="14"/>
      <c r="C28" s="15" t="s">
        <v>1834</v>
      </c>
      <c r="D28" s="14">
        <v>21869</v>
      </c>
    </row>
    <row r="29" ht="21" customHeight="1" spans="1:4">
      <c r="A29" s="15" t="s">
        <v>1835</v>
      </c>
      <c r="B29" s="14"/>
      <c r="C29" s="15" t="s">
        <v>1836</v>
      </c>
      <c r="D29" s="14"/>
    </row>
    <row r="30" ht="21" customHeight="1" spans="1:4">
      <c r="A30" s="15" t="s">
        <v>1379</v>
      </c>
      <c r="B30" s="14">
        <v>47792</v>
      </c>
      <c r="C30" s="15" t="s">
        <v>1380</v>
      </c>
      <c r="D30" s="14"/>
    </row>
    <row r="31" ht="21" customHeight="1" spans="1:4">
      <c r="A31" s="15" t="s">
        <v>1837</v>
      </c>
      <c r="B31" s="14">
        <v>47792</v>
      </c>
      <c r="C31" s="15"/>
      <c r="D31" s="14"/>
    </row>
    <row r="32" ht="21" customHeight="1" spans="1:4">
      <c r="A32" s="15" t="s">
        <v>1838</v>
      </c>
      <c r="B32" s="14"/>
      <c r="C32" s="15" t="s">
        <v>1839</v>
      </c>
      <c r="D32" s="14"/>
    </row>
    <row r="33" ht="21" customHeight="1" spans="1:4">
      <c r="A33" s="15" t="s">
        <v>1840</v>
      </c>
      <c r="B33" s="14"/>
      <c r="C33" s="15" t="s">
        <v>1841</v>
      </c>
      <c r="D33" s="14"/>
    </row>
    <row r="34" ht="21" customHeight="1" spans="1:4">
      <c r="A34" s="15"/>
      <c r="B34" s="14"/>
      <c r="C34" s="15" t="s">
        <v>1842</v>
      </c>
      <c r="D34" s="14"/>
    </row>
    <row r="35" ht="21" customHeight="1" spans="1:4">
      <c r="A35" s="15"/>
      <c r="B35" s="14"/>
      <c r="C35" s="15" t="s">
        <v>1843</v>
      </c>
      <c r="D35" s="14">
        <v>5004</v>
      </c>
    </row>
    <row r="36" ht="21" customHeight="1" spans="1:4">
      <c r="A36" s="15" t="s">
        <v>1844</v>
      </c>
      <c r="B36" s="14">
        <v>104467</v>
      </c>
      <c r="C36" s="15" t="s">
        <v>1845</v>
      </c>
      <c r="D36" s="14">
        <v>104467</v>
      </c>
    </row>
  </sheetData>
  <mergeCells count="1">
    <mergeCell ref="A2:D2"/>
  </mergeCells>
  <dataValidations count="1">
    <dataValidation type="decimal" operator="between" allowBlank="1" showInputMessage="1" showErrorMessage="1" sqref="B13">
      <formula1>-99999999999999</formula1>
      <formula2>99999999999999</formula2>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20"/>
  <sheetViews>
    <sheetView workbookViewId="0">
      <selection activeCell="B20" sqref="B20"/>
    </sheetView>
  </sheetViews>
  <sheetFormatPr defaultColWidth="9" defaultRowHeight="13.5" outlineLevelCol="1"/>
  <cols>
    <col min="1" max="1" width="38.25" style="51" customWidth="1"/>
    <col min="2" max="2" width="39.625" style="51" customWidth="1"/>
    <col min="3" max="16384" width="9" style="51"/>
  </cols>
  <sheetData>
    <row r="1" ht="27" customHeight="1" spans="1:2">
      <c r="A1" s="95" t="s">
        <v>71</v>
      </c>
      <c r="B1" s="96"/>
    </row>
    <row r="2" ht="36" customHeight="1" spans="1:2">
      <c r="A2" s="97" t="s">
        <v>72</v>
      </c>
      <c r="B2" s="97"/>
    </row>
    <row r="3" s="27" customFormat="1" ht="18" customHeight="1" spans="1:2">
      <c r="A3" s="98"/>
      <c r="B3" s="92" t="s">
        <v>73</v>
      </c>
    </row>
    <row r="4" s="27" customFormat="1" ht="30" customHeight="1" spans="1:2">
      <c r="A4" s="13" t="s">
        <v>74</v>
      </c>
      <c r="B4" s="13" t="s">
        <v>75</v>
      </c>
    </row>
    <row r="5" s="27" customFormat="1" ht="30" customHeight="1" spans="1:2">
      <c r="A5" s="15" t="s">
        <v>76</v>
      </c>
      <c r="B5" s="14">
        <v>20151</v>
      </c>
    </row>
    <row r="6" s="27" customFormat="1" ht="30" customHeight="1" spans="1:2">
      <c r="A6" s="15" t="s">
        <v>77</v>
      </c>
      <c r="B6" s="14">
        <f>SUM(B7:B9)</f>
        <v>75249</v>
      </c>
    </row>
    <row r="7" s="27" customFormat="1" ht="30" customHeight="1" spans="1:2">
      <c r="A7" s="15" t="s">
        <v>78</v>
      </c>
      <c r="B7" s="14">
        <v>3483</v>
      </c>
    </row>
    <row r="8" s="27" customFormat="1" ht="30" customHeight="1" spans="1:2">
      <c r="A8" s="15" t="s">
        <v>79</v>
      </c>
      <c r="B8" s="14">
        <v>55210</v>
      </c>
    </row>
    <row r="9" s="27" customFormat="1" ht="30" customHeight="1" spans="1:2">
      <c r="A9" s="15" t="s">
        <v>80</v>
      </c>
      <c r="B9" s="14">
        <v>16556</v>
      </c>
    </row>
    <row r="10" s="27" customFormat="1" ht="30" customHeight="1" spans="1:2">
      <c r="A10" s="15" t="s">
        <v>81</v>
      </c>
      <c r="B10" s="14">
        <v>14200</v>
      </c>
    </row>
    <row r="11" s="27" customFormat="1" ht="30" customHeight="1" spans="1:2">
      <c r="A11" s="15" t="s">
        <v>82</v>
      </c>
      <c r="B11" s="14">
        <v>14200</v>
      </c>
    </row>
    <row r="12" s="27" customFormat="1" ht="30" customHeight="1" spans="1:2">
      <c r="A12" s="15" t="s">
        <v>83</v>
      </c>
      <c r="B12" s="14"/>
    </row>
    <row r="13" s="27" customFormat="1" ht="30" customHeight="1" spans="1:2">
      <c r="A13" s="15" t="s">
        <v>84</v>
      </c>
      <c r="B13" s="14"/>
    </row>
    <row r="14" s="27" customFormat="1" ht="30" customHeight="1" spans="1:2">
      <c r="A14" s="15" t="s">
        <v>85</v>
      </c>
      <c r="B14" s="14"/>
    </row>
    <row r="15" s="27" customFormat="1" ht="30" customHeight="1" spans="1:2">
      <c r="A15" s="15" t="s">
        <v>86</v>
      </c>
      <c r="B15" s="14">
        <v>1500</v>
      </c>
    </row>
    <row r="16" s="27" customFormat="1" ht="30" customHeight="1" spans="1:2">
      <c r="A16" s="15" t="s">
        <v>87</v>
      </c>
      <c r="B16" s="14">
        <f>SUM(B17:B18)</f>
        <v>8000</v>
      </c>
    </row>
    <row r="17" s="27" customFormat="1" ht="30" customHeight="1" spans="1:2">
      <c r="A17" s="15" t="s">
        <v>88</v>
      </c>
      <c r="B17" s="14">
        <v>5000</v>
      </c>
    </row>
    <row r="18" s="27" customFormat="1" ht="30" customHeight="1" spans="1:2">
      <c r="A18" s="15" t="s">
        <v>89</v>
      </c>
      <c r="B18" s="14">
        <v>3000</v>
      </c>
    </row>
    <row r="19" s="27" customFormat="1" ht="30" customHeight="1" spans="1:2">
      <c r="A19" s="15" t="s">
        <v>90</v>
      </c>
      <c r="B19" s="14">
        <v>58662</v>
      </c>
    </row>
    <row r="20" s="27" customFormat="1" ht="30" customHeight="1" spans="1:2">
      <c r="A20" s="15" t="s">
        <v>91</v>
      </c>
      <c r="B20" s="14">
        <v>177762</v>
      </c>
    </row>
  </sheetData>
  <mergeCells count="1">
    <mergeCell ref="A2:B2"/>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B9"/>
  <sheetViews>
    <sheetView workbookViewId="0">
      <selection activeCell="B9" sqref="B9"/>
    </sheetView>
  </sheetViews>
  <sheetFormatPr defaultColWidth="9" defaultRowHeight="13.5" outlineLevelCol="1"/>
  <cols>
    <col min="1" max="1" width="46.875" customWidth="1"/>
    <col min="2" max="2" width="33.5" customWidth="1"/>
  </cols>
  <sheetData>
    <row r="1" ht="29" customHeight="1" spans="1:2">
      <c r="A1" s="47" t="s">
        <v>1852</v>
      </c>
      <c r="B1" s="48"/>
    </row>
    <row r="2" ht="44" customHeight="1" spans="1:2">
      <c r="A2" s="31" t="s">
        <v>1853</v>
      </c>
      <c r="B2" s="31"/>
    </row>
    <row r="3" s="27" customFormat="1" ht="19" customHeight="1" spans="2:2">
      <c r="B3" s="49" t="s">
        <v>1854</v>
      </c>
    </row>
    <row r="4" s="27" customFormat="1" ht="30" customHeight="1" spans="1:2">
      <c r="A4" s="6" t="s">
        <v>1449</v>
      </c>
      <c r="B4" s="14">
        <v>136429</v>
      </c>
    </row>
    <row r="5" s="27" customFormat="1" ht="30" customHeight="1" spans="1:2">
      <c r="A5" s="6" t="s">
        <v>1450</v>
      </c>
      <c r="B5" s="14">
        <v>198992</v>
      </c>
    </row>
    <row r="6" s="27" customFormat="1" ht="30" customHeight="1" spans="1:2">
      <c r="A6" s="6" t="s">
        <v>1451</v>
      </c>
      <c r="B6" s="14">
        <v>61992</v>
      </c>
    </row>
    <row r="7" s="27" customFormat="1" ht="30" customHeight="1" spans="1:2">
      <c r="A7" s="6" t="s">
        <v>1855</v>
      </c>
      <c r="B7" s="14">
        <v>33169</v>
      </c>
    </row>
    <row r="8" s="27" customFormat="1" ht="30" customHeight="1" spans="1:2">
      <c r="A8" s="6" t="s">
        <v>1453</v>
      </c>
      <c r="B8" s="14">
        <v>-14400</v>
      </c>
    </row>
    <row r="9" s="27" customFormat="1" ht="30" customHeight="1" spans="1:2">
      <c r="A9" s="6" t="s">
        <v>1454</v>
      </c>
      <c r="B9" s="14">
        <v>194625</v>
      </c>
    </row>
  </sheetData>
  <mergeCells count="1">
    <mergeCell ref="A2:B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B55"/>
  <sheetViews>
    <sheetView workbookViewId="0">
      <selection activeCell="B4" sqref="B4"/>
    </sheetView>
  </sheetViews>
  <sheetFormatPr defaultColWidth="9" defaultRowHeight="13.5" outlineLevelCol="1"/>
  <cols>
    <col min="1" max="1" width="40.75" customWidth="1"/>
    <col min="2" max="2" width="35" style="28" customWidth="1"/>
  </cols>
  <sheetData>
    <row r="1" ht="29.1" customHeight="1" spans="1:1">
      <c r="A1" s="45" t="s">
        <v>1856</v>
      </c>
    </row>
    <row r="2" ht="37.5" customHeight="1" spans="1:2">
      <c r="A2" s="10" t="s">
        <v>48</v>
      </c>
      <c r="B2" s="10"/>
    </row>
    <row r="3" s="27" customFormat="1" ht="24" customHeight="1" spans="1:2">
      <c r="A3" s="37"/>
      <c r="B3" s="39" t="s">
        <v>73</v>
      </c>
    </row>
    <row r="4" s="27" customFormat="1" ht="21" customHeight="1" spans="1:2">
      <c r="A4" s="5" t="s">
        <v>1238</v>
      </c>
      <c r="B4" s="14" t="s">
        <v>1170</v>
      </c>
    </row>
    <row r="5" s="27" customFormat="1" ht="21" customHeight="1" spans="1:2">
      <c r="A5" s="5" t="s">
        <v>1857</v>
      </c>
      <c r="B5" s="14">
        <v>3000</v>
      </c>
    </row>
    <row r="6" s="27" customFormat="1" ht="21" customHeight="1" spans="1:2">
      <c r="A6" s="46" t="s">
        <v>1858</v>
      </c>
      <c r="B6" s="14">
        <v>3000</v>
      </c>
    </row>
    <row r="7" s="27" customFormat="1" ht="21" customHeight="1" spans="1:2">
      <c r="A7" s="46" t="s">
        <v>1859</v>
      </c>
      <c r="B7" s="14">
        <v>3000</v>
      </c>
    </row>
    <row r="8" s="27" customFormat="1" ht="21" customHeight="1" spans="1:2">
      <c r="A8" s="46" t="s">
        <v>1860</v>
      </c>
      <c r="B8" s="14"/>
    </row>
    <row r="9" s="27" customFormat="1" ht="21" customHeight="1" spans="1:2">
      <c r="A9" s="6" t="s">
        <v>1861</v>
      </c>
      <c r="B9" s="14"/>
    </row>
    <row r="10" s="27" customFormat="1" ht="21" customHeight="1" spans="1:2">
      <c r="A10" s="6" t="s">
        <v>1862</v>
      </c>
      <c r="B10" s="14"/>
    </row>
    <row r="11" s="27" customFormat="1" ht="21" customHeight="1" spans="1:2">
      <c r="A11" s="6" t="s">
        <v>1863</v>
      </c>
      <c r="B11" s="14"/>
    </row>
    <row r="12" s="27" customFormat="1" ht="21" customHeight="1" spans="1:2">
      <c r="A12" s="6" t="s">
        <v>1864</v>
      </c>
      <c r="B12" s="14"/>
    </row>
    <row r="13" s="27" customFormat="1" ht="21" customHeight="1" spans="1:2">
      <c r="A13" s="6" t="s">
        <v>1865</v>
      </c>
      <c r="B13" s="14"/>
    </row>
    <row r="14" s="27" customFormat="1" ht="21" customHeight="1" spans="1:2">
      <c r="A14" s="6" t="s">
        <v>1866</v>
      </c>
      <c r="B14" s="14"/>
    </row>
    <row r="15" ht="21" customHeight="1" spans="1:2">
      <c r="A15" s="6" t="s">
        <v>1867</v>
      </c>
      <c r="B15" s="44"/>
    </row>
    <row r="16" ht="21" customHeight="1" spans="1:2">
      <c r="A16" s="6" t="s">
        <v>1868</v>
      </c>
      <c r="B16" s="44"/>
    </row>
    <row r="17" ht="21" customHeight="1" spans="1:2">
      <c r="A17" s="6" t="s">
        <v>1869</v>
      </c>
      <c r="B17" s="44"/>
    </row>
    <row r="18" ht="21" customHeight="1" spans="1:2">
      <c r="A18" s="6" t="s">
        <v>1870</v>
      </c>
      <c r="B18" s="44"/>
    </row>
    <row r="19" ht="21" customHeight="1" spans="1:2">
      <c r="A19" s="6" t="s">
        <v>1871</v>
      </c>
      <c r="B19" s="44"/>
    </row>
    <row r="20" ht="21" customHeight="1" spans="1:2">
      <c r="A20" s="6" t="s">
        <v>1872</v>
      </c>
      <c r="B20" s="44"/>
    </row>
    <row r="21" ht="21" customHeight="1" spans="1:2">
      <c r="A21" s="6" t="s">
        <v>1873</v>
      </c>
      <c r="B21" s="44"/>
    </row>
    <row r="22" ht="21" customHeight="1" spans="1:2">
      <c r="A22" s="6" t="s">
        <v>1874</v>
      </c>
      <c r="B22" s="44"/>
    </row>
    <row r="23" ht="21" customHeight="1" spans="1:2">
      <c r="A23" s="6" t="s">
        <v>1875</v>
      </c>
      <c r="B23" s="44"/>
    </row>
    <row r="24" ht="21" customHeight="1" spans="1:2">
      <c r="A24" s="6" t="s">
        <v>1876</v>
      </c>
      <c r="B24" s="44"/>
    </row>
    <row r="25" ht="21" customHeight="1" spans="1:2">
      <c r="A25" s="6" t="s">
        <v>1877</v>
      </c>
      <c r="B25" s="44"/>
    </row>
    <row r="26" ht="21" customHeight="1" spans="1:2">
      <c r="A26" s="6" t="s">
        <v>1878</v>
      </c>
      <c r="B26" s="44"/>
    </row>
    <row r="27" ht="21" customHeight="1" spans="1:2">
      <c r="A27" s="6" t="s">
        <v>1879</v>
      </c>
      <c r="B27" s="44"/>
    </row>
    <row r="28" ht="21" customHeight="1" spans="1:2">
      <c r="A28" s="6" t="s">
        <v>1880</v>
      </c>
      <c r="B28" s="44"/>
    </row>
    <row r="29" ht="21" customHeight="1" spans="1:2">
      <c r="A29" s="6" t="s">
        <v>1881</v>
      </c>
      <c r="B29" s="44"/>
    </row>
    <row r="30" ht="21" customHeight="1" spans="1:2">
      <c r="A30" s="6" t="s">
        <v>1882</v>
      </c>
      <c r="B30" s="44"/>
    </row>
    <row r="31" ht="21" customHeight="1" spans="1:2">
      <c r="A31" s="6" t="s">
        <v>1883</v>
      </c>
      <c r="B31" s="44"/>
    </row>
    <row r="32" ht="21" customHeight="1" spans="1:2">
      <c r="A32" s="6" t="s">
        <v>1884</v>
      </c>
      <c r="B32" s="44"/>
    </row>
    <row r="33" ht="21" customHeight="1" spans="1:2">
      <c r="A33" s="6" t="s">
        <v>1885</v>
      </c>
      <c r="B33" s="44"/>
    </row>
    <row r="34" ht="21" customHeight="1" spans="1:2">
      <c r="A34" s="6" t="s">
        <v>1886</v>
      </c>
      <c r="B34" s="44"/>
    </row>
    <row r="35" ht="21" customHeight="1" spans="1:2">
      <c r="A35" s="6" t="s">
        <v>1887</v>
      </c>
      <c r="B35" s="44"/>
    </row>
    <row r="36" ht="21" customHeight="1" spans="1:2">
      <c r="A36" s="6" t="s">
        <v>1888</v>
      </c>
      <c r="B36" s="44"/>
    </row>
    <row r="37" ht="21" customHeight="1" spans="1:2">
      <c r="A37" s="6" t="s">
        <v>1889</v>
      </c>
      <c r="B37" s="44"/>
    </row>
    <row r="38" ht="21" customHeight="1" spans="1:2">
      <c r="A38" s="6" t="s">
        <v>1890</v>
      </c>
      <c r="B38" s="44"/>
    </row>
    <row r="39" ht="21" customHeight="1" spans="1:2">
      <c r="A39" s="6" t="s">
        <v>1891</v>
      </c>
      <c r="B39" s="44"/>
    </row>
    <row r="40" ht="21" customHeight="1" spans="1:2">
      <c r="A40" s="46" t="s">
        <v>1892</v>
      </c>
      <c r="B40" s="44"/>
    </row>
    <row r="41" ht="21" customHeight="1" spans="1:2">
      <c r="A41" s="6" t="s">
        <v>1893</v>
      </c>
      <c r="B41" s="44"/>
    </row>
    <row r="42" ht="21" customHeight="1" spans="1:2">
      <c r="A42" s="6" t="s">
        <v>1894</v>
      </c>
      <c r="B42" s="44"/>
    </row>
    <row r="43" ht="21" customHeight="1" spans="1:2">
      <c r="A43" s="6" t="s">
        <v>1895</v>
      </c>
      <c r="B43" s="44"/>
    </row>
    <row r="44" ht="21" customHeight="1" spans="1:2">
      <c r="A44" s="6" t="s">
        <v>1896</v>
      </c>
      <c r="B44" s="44"/>
    </row>
    <row r="45" ht="21" customHeight="1" spans="1:2">
      <c r="A45" s="46" t="s">
        <v>1897</v>
      </c>
      <c r="B45" s="44"/>
    </row>
    <row r="46" ht="21" customHeight="1" spans="1:2">
      <c r="A46" s="6" t="s">
        <v>1898</v>
      </c>
      <c r="B46" s="44"/>
    </row>
    <row r="47" ht="21" customHeight="1" spans="1:2">
      <c r="A47" s="6" t="s">
        <v>1899</v>
      </c>
      <c r="B47" s="44"/>
    </row>
    <row r="48" ht="21" customHeight="1" spans="1:2">
      <c r="A48" s="6" t="s">
        <v>1900</v>
      </c>
      <c r="B48" s="44"/>
    </row>
    <row r="49" ht="21" customHeight="1" spans="1:2">
      <c r="A49" s="6" t="s">
        <v>1901</v>
      </c>
      <c r="B49" s="44"/>
    </row>
    <row r="50" ht="21" customHeight="1" spans="1:2">
      <c r="A50" s="6" t="s">
        <v>1902</v>
      </c>
      <c r="B50" s="44"/>
    </row>
    <row r="51" ht="21" customHeight="1" spans="1:2">
      <c r="A51" s="46" t="s">
        <v>1903</v>
      </c>
      <c r="B51" s="44"/>
    </row>
    <row r="52" ht="21" customHeight="1" spans="1:2">
      <c r="A52" s="6" t="s">
        <v>1904</v>
      </c>
      <c r="B52" s="44"/>
    </row>
    <row r="53" ht="21" customHeight="1" spans="1:2">
      <c r="A53" s="6" t="s">
        <v>1905</v>
      </c>
      <c r="B53" s="44"/>
    </row>
    <row r="54" ht="21" customHeight="1" spans="1:2">
      <c r="A54" s="6" t="s">
        <v>1906</v>
      </c>
      <c r="B54" s="44"/>
    </row>
    <row r="55" ht="21" customHeight="1" spans="1:2">
      <c r="A55" s="46" t="s">
        <v>1907</v>
      </c>
      <c r="B55" s="44">
        <v>3000</v>
      </c>
    </row>
  </sheetData>
  <mergeCells count="1">
    <mergeCell ref="A2:B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B34"/>
  <sheetViews>
    <sheetView topLeftCell="A18" workbookViewId="0">
      <selection activeCell="B15" sqref="B15"/>
    </sheetView>
  </sheetViews>
  <sheetFormatPr defaultColWidth="9" defaultRowHeight="13.5" outlineLevelCol="1"/>
  <cols>
    <col min="1" max="1" width="41.25" customWidth="1"/>
    <col min="2" max="2" width="41.25" style="28" customWidth="1"/>
    <col min="3" max="3" width="41.25" customWidth="1"/>
  </cols>
  <sheetData>
    <row r="1" ht="19.5" customHeight="1" spans="1:1">
      <c r="A1" s="9" t="s">
        <v>1908</v>
      </c>
    </row>
    <row r="2" ht="38.1" customHeight="1" spans="1:2">
      <c r="A2" s="10" t="s">
        <v>50</v>
      </c>
      <c r="B2" s="10"/>
    </row>
    <row r="3" ht="22.5" customHeight="1" spans="1:2">
      <c r="A3" s="11"/>
      <c r="B3" s="12" t="s">
        <v>1909</v>
      </c>
    </row>
    <row r="4" ht="21" customHeight="1" spans="1:2">
      <c r="A4" s="40" t="s">
        <v>93</v>
      </c>
      <c r="B4" s="43" t="s">
        <v>1170</v>
      </c>
    </row>
    <row r="5" ht="21" customHeight="1" spans="1:2">
      <c r="A5" s="40" t="s">
        <v>1910</v>
      </c>
      <c r="B5" s="44">
        <v>3</v>
      </c>
    </row>
    <row r="6" ht="21" customHeight="1" spans="1:2">
      <c r="A6" s="41" t="s">
        <v>516</v>
      </c>
      <c r="B6" s="44"/>
    </row>
    <row r="7" ht="21" customHeight="1" spans="1:2">
      <c r="A7" s="41" t="s">
        <v>536</v>
      </c>
      <c r="B7" s="44"/>
    </row>
    <row r="8" ht="21" customHeight="1" spans="1:2">
      <c r="A8" s="42" t="s">
        <v>1911</v>
      </c>
      <c r="B8" s="44"/>
    </row>
    <row r="9" ht="21" customHeight="1" spans="1:2">
      <c r="A9" s="41" t="s">
        <v>1910</v>
      </c>
      <c r="B9" s="44">
        <v>3</v>
      </c>
    </row>
    <row r="10" ht="21" customHeight="1" spans="1:2">
      <c r="A10" s="41" t="s">
        <v>1912</v>
      </c>
      <c r="B10" s="44">
        <v>3</v>
      </c>
    </row>
    <row r="11" ht="21" customHeight="1" spans="1:2">
      <c r="A11" s="42" t="s">
        <v>1913</v>
      </c>
      <c r="B11" s="44"/>
    </row>
    <row r="12" ht="21" customHeight="1" spans="1:2">
      <c r="A12" s="42" t="s">
        <v>1914</v>
      </c>
      <c r="B12" s="44"/>
    </row>
    <row r="13" ht="21" customHeight="1" spans="1:2">
      <c r="A13" s="42" t="s">
        <v>1915</v>
      </c>
      <c r="B13" s="44"/>
    </row>
    <row r="14" ht="21" customHeight="1" spans="1:2">
      <c r="A14" s="42" t="s">
        <v>1916</v>
      </c>
      <c r="B14" s="44"/>
    </row>
    <row r="15" ht="21" customHeight="1" spans="1:2">
      <c r="A15" s="42" t="s">
        <v>1917</v>
      </c>
      <c r="B15" s="44">
        <v>3</v>
      </c>
    </row>
    <row r="16" ht="21" customHeight="1" spans="1:2">
      <c r="A16" s="42" t="s">
        <v>1918</v>
      </c>
      <c r="B16" s="44"/>
    </row>
    <row r="17" ht="21" customHeight="1" spans="1:2">
      <c r="A17" s="42" t="s">
        <v>1919</v>
      </c>
      <c r="B17" s="44"/>
    </row>
    <row r="18" ht="21" customHeight="1" spans="1:2">
      <c r="A18" s="42" t="s">
        <v>1920</v>
      </c>
      <c r="B18" s="44"/>
    </row>
    <row r="19" ht="21" customHeight="1" spans="1:2">
      <c r="A19" s="42" t="s">
        <v>1921</v>
      </c>
      <c r="B19" s="44"/>
    </row>
    <row r="20" ht="21" customHeight="1" spans="1:2">
      <c r="A20" s="42" t="s">
        <v>1922</v>
      </c>
      <c r="B20" s="44"/>
    </row>
    <row r="21" ht="21" customHeight="1" spans="1:2">
      <c r="A21" s="41" t="s">
        <v>1923</v>
      </c>
      <c r="B21" s="44"/>
    </row>
    <row r="22" ht="21" customHeight="1" spans="1:2">
      <c r="A22" s="42" t="s">
        <v>1924</v>
      </c>
      <c r="B22" s="44"/>
    </row>
    <row r="23" ht="21" customHeight="1" spans="1:2">
      <c r="A23" s="42" t="s">
        <v>1925</v>
      </c>
      <c r="B23" s="44"/>
    </row>
    <row r="24" ht="21" customHeight="1" spans="1:2">
      <c r="A24" s="42" t="s">
        <v>1926</v>
      </c>
      <c r="B24" s="44"/>
    </row>
    <row r="25" ht="21" customHeight="1" spans="1:2">
      <c r="A25" s="42" t="s">
        <v>1927</v>
      </c>
      <c r="B25" s="44"/>
    </row>
    <row r="26" ht="21" customHeight="1" spans="1:2">
      <c r="A26" s="42" t="s">
        <v>1928</v>
      </c>
      <c r="B26" s="44"/>
    </row>
    <row r="27" ht="21" customHeight="1" spans="1:2">
      <c r="A27" s="42" t="s">
        <v>1929</v>
      </c>
      <c r="B27" s="44"/>
    </row>
    <row r="28" ht="21" customHeight="1" spans="1:2">
      <c r="A28" s="42" t="s">
        <v>1930</v>
      </c>
      <c r="B28" s="44"/>
    </row>
    <row r="29" ht="21" customHeight="1" spans="1:2">
      <c r="A29" s="42" t="s">
        <v>1931</v>
      </c>
      <c r="B29" s="44"/>
    </row>
    <row r="30" ht="21" customHeight="1" spans="1:2">
      <c r="A30" s="42" t="s">
        <v>1932</v>
      </c>
      <c r="B30" s="44"/>
    </row>
    <row r="31" ht="21" customHeight="1" spans="1:2">
      <c r="A31" s="41" t="s">
        <v>1933</v>
      </c>
      <c r="B31" s="44"/>
    </row>
    <row r="32" ht="21" customHeight="1" spans="1:2">
      <c r="A32" s="42" t="s">
        <v>1934</v>
      </c>
      <c r="B32" s="44"/>
    </row>
    <row r="33" ht="21" customHeight="1" spans="1:2">
      <c r="A33" s="41" t="s">
        <v>1935</v>
      </c>
      <c r="B33" s="44"/>
    </row>
    <row r="34" ht="21" customHeight="1" spans="1:2">
      <c r="A34" s="42" t="s">
        <v>1936</v>
      </c>
      <c r="B34" s="44"/>
    </row>
  </sheetData>
  <mergeCells count="1">
    <mergeCell ref="A2:B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B34"/>
  <sheetViews>
    <sheetView topLeftCell="A4" workbookViewId="0">
      <selection activeCell="B15" sqref="B15"/>
    </sheetView>
  </sheetViews>
  <sheetFormatPr defaultColWidth="9" defaultRowHeight="13.5" outlineLevelCol="1"/>
  <cols>
    <col min="1" max="1" width="41.25" customWidth="1"/>
    <col min="2" max="2" width="41.25" style="28" customWidth="1"/>
    <col min="3" max="3" width="41.25" customWidth="1"/>
  </cols>
  <sheetData>
    <row r="1" ht="19.5" customHeight="1" spans="1:1">
      <c r="A1" s="9" t="s">
        <v>1937</v>
      </c>
    </row>
    <row r="2" customFormat="1" ht="38.1" customHeight="1" spans="1:2">
      <c r="A2" s="10" t="s">
        <v>1938</v>
      </c>
      <c r="B2" s="10"/>
    </row>
    <row r="3" customFormat="1" ht="22.5" customHeight="1" spans="1:2">
      <c r="A3" s="11"/>
      <c r="B3" s="39" t="s">
        <v>1939</v>
      </c>
    </row>
    <row r="4" customFormat="1" ht="21" customHeight="1" spans="1:2">
      <c r="A4" s="40" t="s">
        <v>93</v>
      </c>
      <c r="B4" s="8" t="s">
        <v>1170</v>
      </c>
    </row>
    <row r="5" customFormat="1" ht="21" customHeight="1" spans="1:2">
      <c r="A5" s="40" t="s">
        <v>1910</v>
      </c>
      <c r="B5" s="14">
        <v>3</v>
      </c>
    </row>
    <row r="6" customFormat="1" ht="21" customHeight="1" spans="1:2">
      <c r="A6" s="41" t="s">
        <v>516</v>
      </c>
      <c r="B6" s="14"/>
    </row>
    <row r="7" customFormat="1" ht="21" customHeight="1" spans="1:2">
      <c r="A7" s="41" t="s">
        <v>536</v>
      </c>
      <c r="B7" s="14"/>
    </row>
    <row r="8" customFormat="1" ht="21" customHeight="1" spans="1:2">
      <c r="A8" s="42" t="s">
        <v>1911</v>
      </c>
      <c r="B8" s="14"/>
    </row>
    <row r="9" customFormat="1" ht="21" customHeight="1" spans="1:2">
      <c r="A9" s="41" t="s">
        <v>1910</v>
      </c>
      <c r="B9" s="14">
        <v>3</v>
      </c>
    </row>
    <row r="10" customFormat="1" ht="21" customHeight="1" spans="1:2">
      <c r="A10" s="41" t="s">
        <v>1912</v>
      </c>
      <c r="B10" s="14">
        <v>3</v>
      </c>
    </row>
    <row r="11" customFormat="1" ht="21" customHeight="1" spans="1:2">
      <c r="A11" s="42" t="s">
        <v>1913</v>
      </c>
      <c r="B11" s="14"/>
    </row>
    <row r="12" customFormat="1" ht="21" customHeight="1" spans="1:2">
      <c r="A12" s="42" t="s">
        <v>1914</v>
      </c>
      <c r="B12" s="14"/>
    </row>
    <row r="13" customFormat="1" ht="21" customHeight="1" spans="1:2">
      <c r="A13" s="42" t="s">
        <v>1915</v>
      </c>
      <c r="B13" s="14"/>
    </row>
    <row r="14" customFormat="1" ht="21" customHeight="1" spans="1:2">
      <c r="A14" s="42" t="s">
        <v>1916</v>
      </c>
      <c r="B14" s="14"/>
    </row>
    <row r="15" customFormat="1" ht="21" customHeight="1" spans="1:2">
      <c r="A15" s="42" t="s">
        <v>1917</v>
      </c>
      <c r="B15" s="14">
        <v>3</v>
      </c>
    </row>
    <row r="16" customFormat="1" ht="21" customHeight="1" spans="1:2">
      <c r="A16" s="42" t="s">
        <v>1918</v>
      </c>
      <c r="B16" s="14"/>
    </row>
    <row r="17" customFormat="1" ht="21" customHeight="1" spans="1:2">
      <c r="A17" s="42" t="s">
        <v>1919</v>
      </c>
      <c r="B17" s="14"/>
    </row>
    <row r="18" customFormat="1" ht="21" customHeight="1" spans="1:2">
      <c r="A18" s="42" t="s">
        <v>1920</v>
      </c>
      <c r="B18" s="14"/>
    </row>
    <row r="19" customFormat="1" ht="21" customHeight="1" spans="1:2">
      <c r="A19" s="42" t="s">
        <v>1921</v>
      </c>
      <c r="B19" s="14"/>
    </row>
    <row r="20" customFormat="1" ht="21" customHeight="1" spans="1:2">
      <c r="A20" s="42" t="s">
        <v>1922</v>
      </c>
      <c r="B20" s="14"/>
    </row>
    <row r="21" customFormat="1" ht="21" customHeight="1" spans="1:2">
      <c r="A21" s="41" t="s">
        <v>1923</v>
      </c>
      <c r="B21" s="14"/>
    </row>
    <row r="22" customFormat="1" ht="21" customHeight="1" spans="1:2">
      <c r="A22" s="42" t="s">
        <v>1924</v>
      </c>
      <c r="B22" s="14"/>
    </row>
    <row r="23" customFormat="1" ht="21" customHeight="1" spans="1:2">
      <c r="A23" s="42" t="s">
        <v>1925</v>
      </c>
      <c r="B23" s="14"/>
    </row>
    <row r="24" customFormat="1" ht="21" customHeight="1" spans="1:2">
      <c r="A24" s="42" t="s">
        <v>1926</v>
      </c>
      <c r="B24" s="14"/>
    </row>
    <row r="25" customFormat="1" ht="21" customHeight="1" spans="1:2">
      <c r="A25" s="42" t="s">
        <v>1927</v>
      </c>
      <c r="B25" s="14"/>
    </row>
    <row r="26" customFormat="1" ht="21" customHeight="1" spans="1:2">
      <c r="A26" s="42" t="s">
        <v>1928</v>
      </c>
      <c r="B26" s="14"/>
    </row>
    <row r="27" customFormat="1" ht="21" customHeight="1" spans="1:2">
      <c r="A27" s="42" t="s">
        <v>1929</v>
      </c>
      <c r="B27" s="14"/>
    </row>
    <row r="28" customFormat="1" ht="21" customHeight="1" spans="1:2">
      <c r="A28" s="42" t="s">
        <v>1930</v>
      </c>
      <c r="B28" s="14"/>
    </row>
    <row r="29" customFormat="1" ht="21" customHeight="1" spans="1:2">
      <c r="A29" s="42" t="s">
        <v>1931</v>
      </c>
      <c r="B29" s="14"/>
    </row>
    <row r="30" customFormat="1" ht="21" customHeight="1" spans="1:2">
      <c r="A30" s="42" t="s">
        <v>1932</v>
      </c>
      <c r="B30" s="14"/>
    </row>
    <row r="31" customFormat="1" ht="21" customHeight="1" spans="1:2">
      <c r="A31" s="41" t="s">
        <v>1933</v>
      </c>
      <c r="B31" s="14"/>
    </row>
    <row r="32" customFormat="1" ht="21" customHeight="1" spans="1:2">
      <c r="A32" s="42" t="s">
        <v>1934</v>
      </c>
      <c r="B32" s="14"/>
    </row>
    <row r="33" customFormat="1" ht="21" customHeight="1" spans="1:2">
      <c r="A33" s="41" t="s">
        <v>1935</v>
      </c>
      <c r="B33" s="14"/>
    </row>
    <row r="34" customFormat="1" ht="21" customHeight="1" spans="1:2">
      <c r="A34" s="42" t="s">
        <v>1936</v>
      </c>
      <c r="B34" s="14"/>
    </row>
  </sheetData>
  <mergeCells count="1">
    <mergeCell ref="A2:B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D12"/>
  <sheetViews>
    <sheetView workbookViewId="0">
      <selection activeCell="C21" sqref="C21"/>
    </sheetView>
  </sheetViews>
  <sheetFormatPr defaultColWidth="9" defaultRowHeight="13.5" outlineLevelCol="3"/>
  <cols>
    <col min="1" max="1" width="34.25" customWidth="1"/>
    <col min="2" max="2" width="14.625" customWidth="1"/>
    <col min="3" max="3" width="37" customWidth="1"/>
    <col min="4" max="4" width="17.875" customWidth="1"/>
  </cols>
  <sheetData>
    <row r="1" ht="21" customHeight="1" spans="1:1">
      <c r="A1" t="s">
        <v>1940</v>
      </c>
    </row>
    <row r="2" ht="43" customHeight="1" spans="1:4">
      <c r="A2" s="31" t="s">
        <v>54</v>
      </c>
      <c r="B2" s="31"/>
      <c r="C2" s="31"/>
      <c r="D2" s="31"/>
    </row>
    <row r="3" ht="27" customHeight="1" spans="4:4">
      <c r="D3" t="s">
        <v>73</v>
      </c>
    </row>
    <row r="4" ht="21" customHeight="1" spans="1:4">
      <c r="A4" s="15" t="s">
        <v>1238</v>
      </c>
      <c r="B4" s="14" t="s">
        <v>1170</v>
      </c>
      <c r="C4" s="15" t="s">
        <v>1238</v>
      </c>
      <c r="D4" s="14" t="s">
        <v>1170</v>
      </c>
    </row>
    <row r="5" ht="21" customHeight="1" spans="1:4">
      <c r="A5" s="15" t="s">
        <v>1857</v>
      </c>
      <c r="B5" s="14">
        <v>3000</v>
      </c>
      <c r="C5" s="15" t="s">
        <v>1910</v>
      </c>
      <c r="D5" s="14">
        <v>3</v>
      </c>
    </row>
    <row r="6" ht="21" customHeight="1" spans="1:4">
      <c r="A6" s="15" t="s">
        <v>1941</v>
      </c>
      <c r="B6" s="14">
        <v>2</v>
      </c>
      <c r="C6" s="15" t="s">
        <v>1942</v>
      </c>
      <c r="D6" s="14"/>
    </row>
    <row r="7" ht="21" customHeight="1" spans="1:4">
      <c r="A7" s="15" t="s">
        <v>1943</v>
      </c>
      <c r="B7" s="14"/>
      <c r="C7" s="15" t="s">
        <v>1944</v>
      </c>
      <c r="D7" s="14"/>
    </row>
    <row r="8" ht="21" customHeight="1" spans="1:4">
      <c r="A8" s="15" t="s">
        <v>1945</v>
      </c>
      <c r="B8" s="14">
        <v>4</v>
      </c>
      <c r="C8" s="15" t="s">
        <v>1946</v>
      </c>
      <c r="D8" s="14">
        <v>3000</v>
      </c>
    </row>
    <row r="9" ht="21" customHeight="1" spans="1:4">
      <c r="A9" s="15" t="s">
        <v>1947</v>
      </c>
      <c r="B9" s="14"/>
      <c r="C9" s="15" t="s">
        <v>1948</v>
      </c>
      <c r="D9" s="14"/>
    </row>
    <row r="10" ht="21" customHeight="1" spans="1:4">
      <c r="A10" s="15" t="s">
        <v>1949</v>
      </c>
      <c r="B10" s="14"/>
      <c r="C10" s="15" t="s">
        <v>1950</v>
      </c>
      <c r="D10" s="14"/>
    </row>
    <row r="11" ht="21" customHeight="1" spans="1:4">
      <c r="A11" s="15"/>
      <c r="B11" s="14"/>
      <c r="C11" s="15" t="s">
        <v>1951</v>
      </c>
      <c r="D11" s="14">
        <v>3</v>
      </c>
    </row>
    <row r="12" ht="21" customHeight="1" spans="1:4">
      <c r="A12" s="15" t="s">
        <v>1437</v>
      </c>
      <c r="B12" s="14">
        <v>3006</v>
      </c>
      <c r="C12" s="15" t="s">
        <v>135</v>
      </c>
      <c r="D12" s="14">
        <v>3006</v>
      </c>
    </row>
  </sheetData>
  <mergeCells count="1">
    <mergeCell ref="A2:D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I12"/>
  <sheetViews>
    <sheetView topLeftCell="B1" workbookViewId="0">
      <selection activeCell="B2" sqref="B2:I2"/>
    </sheetView>
  </sheetViews>
  <sheetFormatPr defaultColWidth="9" defaultRowHeight="13.5"/>
  <cols>
    <col min="1" max="1" width="23.875" customWidth="1"/>
    <col min="2" max="2" width="14.875" style="30" customWidth="1"/>
    <col min="3" max="3" width="16.75" style="30" customWidth="1"/>
    <col min="4" max="4" width="17.25" style="30" customWidth="1"/>
    <col min="5" max="5" width="17.375" style="30" customWidth="1"/>
    <col min="6" max="6" width="19.125" style="30" customWidth="1"/>
    <col min="7" max="7" width="20.375" style="30" customWidth="1"/>
    <col min="8" max="8" width="18.125" style="30" customWidth="1"/>
    <col min="9" max="9" width="20.375" style="30" customWidth="1"/>
  </cols>
  <sheetData>
    <row r="1" ht="24" customHeight="1" spans="1:1">
      <c r="A1" s="9" t="s">
        <v>1952</v>
      </c>
    </row>
    <row r="2" s="36" customFormat="1" ht="30.75" customHeight="1" spans="1:9">
      <c r="A2" s="32"/>
      <c r="B2" s="10" t="s">
        <v>1953</v>
      </c>
      <c r="C2" s="10"/>
      <c r="D2" s="10"/>
      <c r="E2" s="10"/>
      <c r="F2" s="10"/>
      <c r="G2" s="10"/>
      <c r="H2" s="10"/>
      <c r="I2" s="10"/>
    </row>
    <row r="3" s="27" customFormat="1" ht="24" customHeight="1" spans="1:9">
      <c r="A3" s="37"/>
      <c r="B3" s="29"/>
      <c r="C3" s="29"/>
      <c r="D3" s="29"/>
      <c r="E3" s="29"/>
      <c r="F3" s="29"/>
      <c r="G3" s="29"/>
      <c r="H3" s="29"/>
      <c r="I3" s="38" t="s">
        <v>1954</v>
      </c>
    </row>
    <row r="4" s="27" customFormat="1" ht="47.1" customHeight="1" spans="1:9">
      <c r="A4" s="15" t="s">
        <v>1955</v>
      </c>
      <c r="B4" s="14" t="s">
        <v>1956</v>
      </c>
      <c r="C4" s="34" t="s">
        <v>1957</v>
      </c>
      <c r="D4" s="34" t="s">
        <v>1958</v>
      </c>
      <c r="E4" s="34" t="s">
        <v>1959</v>
      </c>
      <c r="F4" s="34" t="s">
        <v>1960</v>
      </c>
      <c r="G4" s="34" t="s">
        <v>1961</v>
      </c>
      <c r="H4" s="34" t="s">
        <v>1962</v>
      </c>
      <c r="I4" s="34" t="s">
        <v>1963</v>
      </c>
    </row>
    <row r="5" s="27" customFormat="1" ht="24" customHeight="1" spans="1:9">
      <c r="A5" s="15" t="s">
        <v>1964</v>
      </c>
      <c r="B5" s="14">
        <v>4031</v>
      </c>
      <c r="C5" s="14"/>
      <c r="D5" s="14">
        <v>474</v>
      </c>
      <c r="E5" s="14">
        <v>3557</v>
      </c>
      <c r="F5" s="14"/>
      <c r="G5" s="14"/>
      <c r="H5" s="14"/>
      <c r="I5" s="14"/>
    </row>
    <row r="6" s="27" customFormat="1" ht="24" customHeight="1" spans="1:9">
      <c r="A6" s="15" t="s">
        <v>1965</v>
      </c>
      <c r="B6" s="14">
        <v>2619</v>
      </c>
      <c r="C6" s="14"/>
      <c r="D6" s="14">
        <v>355</v>
      </c>
      <c r="E6" s="14">
        <v>2264</v>
      </c>
      <c r="F6" s="14"/>
      <c r="G6" s="14"/>
      <c r="H6" s="14"/>
      <c r="I6" s="14"/>
    </row>
    <row r="7" s="27" customFormat="1" ht="24" customHeight="1" spans="1:9">
      <c r="A7" s="15" t="s">
        <v>1966</v>
      </c>
      <c r="B7" s="14">
        <v>1336</v>
      </c>
      <c r="C7" s="14"/>
      <c r="D7" s="14">
        <v>115</v>
      </c>
      <c r="E7" s="14">
        <v>1221</v>
      </c>
      <c r="F7" s="14"/>
      <c r="G7" s="14"/>
      <c r="H7" s="14"/>
      <c r="I7" s="14"/>
    </row>
    <row r="8" s="27" customFormat="1" ht="24" customHeight="1" spans="1:9">
      <c r="A8" s="15" t="s">
        <v>1967</v>
      </c>
      <c r="B8" s="14">
        <v>37</v>
      </c>
      <c r="C8" s="14"/>
      <c r="D8" s="14">
        <v>3</v>
      </c>
      <c r="E8" s="14">
        <v>34</v>
      </c>
      <c r="F8" s="14"/>
      <c r="G8" s="14"/>
      <c r="H8" s="14"/>
      <c r="I8" s="14"/>
    </row>
    <row r="9" s="27" customFormat="1" ht="24" customHeight="1" spans="1:9">
      <c r="A9" s="15" t="s">
        <v>1968</v>
      </c>
      <c r="B9" s="14">
        <v>0</v>
      </c>
      <c r="C9" s="14"/>
      <c r="D9" s="14"/>
      <c r="E9" s="14"/>
      <c r="F9" s="14"/>
      <c r="G9" s="14"/>
      <c r="H9" s="14"/>
      <c r="I9" s="14"/>
    </row>
    <row r="10" s="27" customFormat="1" ht="24" customHeight="1" spans="1:9">
      <c r="A10" s="15" t="s">
        <v>1969</v>
      </c>
      <c r="B10" s="14">
        <v>39</v>
      </c>
      <c r="C10" s="14"/>
      <c r="D10" s="14">
        <v>1</v>
      </c>
      <c r="E10" s="14">
        <v>38</v>
      </c>
      <c r="F10" s="14"/>
      <c r="G10" s="14"/>
      <c r="H10" s="14"/>
      <c r="I10" s="14"/>
    </row>
    <row r="11" s="27" customFormat="1" ht="24" customHeight="1" spans="1:9">
      <c r="A11" s="15" t="s">
        <v>1970</v>
      </c>
      <c r="B11" s="14">
        <v>0</v>
      </c>
      <c r="C11" s="14"/>
      <c r="D11" s="14"/>
      <c r="E11" s="14"/>
      <c r="F11" s="14"/>
      <c r="G11" s="14"/>
      <c r="H11" s="14"/>
      <c r="I11" s="14"/>
    </row>
    <row r="12" s="27" customFormat="1" ht="24" customHeight="1" spans="1:9">
      <c r="A12" s="15" t="s">
        <v>1971</v>
      </c>
      <c r="B12" s="14">
        <v>0</v>
      </c>
      <c r="C12" s="14"/>
      <c r="D12" s="14"/>
      <c r="E12" s="14"/>
      <c r="F12" s="14"/>
      <c r="G12" s="14"/>
      <c r="H12" s="14"/>
      <c r="I12" s="14"/>
    </row>
  </sheetData>
  <mergeCells count="1">
    <mergeCell ref="B2:I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I11"/>
  <sheetViews>
    <sheetView workbookViewId="0">
      <selection activeCell="D5" sqref="D5:E5"/>
    </sheetView>
  </sheetViews>
  <sheetFormatPr defaultColWidth="9" defaultRowHeight="13.5"/>
  <cols>
    <col min="1" max="1" width="28.125" customWidth="1"/>
    <col min="2" max="2" width="14.625" style="28" customWidth="1"/>
    <col min="3" max="3" width="18.625" style="28" customWidth="1"/>
    <col min="4" max="4" width="20.875" style="28" customWidth="1"/>
    <col min="5" max="9" width="19.5" style="28" customWidth="1"/>
    <col min="10" max="10" width="19.5" customWidth="1"/>
  </cols>
  <sheetData>
    <row r="1" ht="24" customHeight="1" spans="1:9">
      <c r="A1" s="9" t="s">
        <v>1972</v>
      </c>
      <c r="C1" s="29"/>
      <c r="D1" s="30"/>
      <c r="E1" s="30"/>
      <c r="F1" s="30"/>
      <c r="G1" s="30"/>
      <c r="H1" s="30"/>
      <c r="I1" s="30"/>
    </row>
    <row r="2" s="25" customFormat="1" ht="39" customHeight="1" spans="1:9">
      <c r="A2" s="31" t="s">
        <v>1973</v>
      </c>
      <c r="B2" s="31"/>
      <c r="C2" s="31"/>
      <c r="D2" s="31"/>
      <c r="E2" s="31"/>
      <c r="F2" s="31"/>
      <c r="G2" s="31"/>
      <c r="H2" s="31"/>
      <c r="I2" s="31"/>
    </row>
    <row r="3" ht="24" customHeight="1" spans="1:9">
      <c r="A3" s="32"/>
      <c r="C3" s="33"/>
      <c r="D3" s="33"/>
      <c r="E3" s="33"/>
      <c r="F3" s="33"/>
      <c r="G3" s="33"/>
      <c r="H3" s="33"/>
      <c r="I3" s="35" t="s">
        <v>1954</v>
      </c>
    </row>
    <row r="4" s="26" customFormat="1" ht="51.95" customHeight="1" spans="1:9">
      <c r="A4" s="34" t="s">
        <v>1955</v>
      </c>
      <c r="B4" s="34" t="s">
        <v>1956</v>
      </c>
      <c r="C4" s="34" t="s">
        <v>1957</v>
      </c>
      <c r="D4" s="34" t="s">
        <v>1958</v>
      </c>
      <c r="E4" s="34" t="s">
        <v>1959</v>
      </c>
      <c r="F4" s="34" t="s">
        <v>1960</v>
      </c>
      <c r="G4" s="34" t="s">
        <v>1961</v>
      </c>
      <c r="H4" s="34" t="s">
        <v>1962</v>
      </c>
      <c r="I4" s="34" t="s">
        <v>1963</v>
      </c>
    </row>
    <row r="5" s="27" customFormat="1" ht="24" customHeight="1" spans="1:9">
      <c r="A5" s="15" t="s">
        <v>1974</v>
      </c>
      <c r="B5" s="14">
        <v>4223</v>
      </c>
      <c r="C5" s="14"/>
      <c r="D5" s="14">
        <v>92</v>
      </c>
      <c r="E5" s="14">
        <v>4131</v>
      </c>
      <c r="F5" s="14"/>
      <c r="G5" s="14"/>
      <c r="H5" s="14"/>
      <c r="I5" s="14"/>
    </row>
    <row r="6" s="27" customFormat="1" ht="24" customHeight="1" spans="1:9">
      <c r="A6" s="15" t="s">
        <v>1975</v>
      </c>
      <c r="B6" s="14">
        <v>4221</v>
      </c>
      <c r="C6" s="14"/>
      <c r="D6" s="14">
        <v>91</v>
      </c>
      <c r="E6" s="14">
        <v>4130</v>
      </c>
      <c r="F6" s="14"/>
      <c r="G6" s="14"/>
      <c r="H6" s="14"/>
      <c r="I6" s="14"/>
    </row>
    <row r="7" s="27" customFormat="1" ht="24" customHeight="1" spans="1:9">
      <c r="A7" s="15" t="s">
        <v>1976</v>
      </c>
      <c r="B7" s="14">
        <v>2</v>
      </c>
      <c r="C7" s="14"/>
      <c r="D7" s="14">
        <v>1</v>
      </c>
      <c r="E7" s="14">
        <v>1</v>
      </c>
      <c r="F7" s="14"/>
      <c r="G7" s="14"/>
      <c r="H7" s="14"/>
      <c r="I7" s="14"/>
    </row>
    <row r="8" s="27" customFormat="1" ht="24" customHeight="1" spans="1:9">
      <c r="A8" s="15" t="s">
        <v>1977</v>
      </c>
      <c r="B8" s="14">
        <v>0</v>
      </c>
      <c r="C8" s="14"/>
      <c r="D8" s="14"/>
      <c r="E8" s="14"/>
      <c r="F8" s="14"/>
      <c r="G8" s="14"/>
      <c r="H8" s="14"/>
      <c r="I8" s="14"/>
    </row>
    <row r="9" s="27" customFormat="1" ht="24" customHeight="1" spans="1:9">
      <c r="A9" s="15" t="s">
        <v>1978</v>
      </c>
      <c r="B9" s="14">
        <v>0</v>
      </c>
      <c r="C9" s="14"/>
      <c r="D9" s="14"/>
      <c r="E9" s="14"/>
      <c r="F9" s="14"/>
      <c r="G9" s="14"/>
      <c r="H9" s="14"/>
      <c r="I9" s="14"/>
    </row>
    <row r="10" s="27" customFormat="1" ht="24" customHeight="1" spans="1:9">
      <c r="A10" s="15" t="s">
        <v>1979</v>
      </c>
      <c r="B10" s="14">
        <v>-192</v>
      </c>
      <c r="C10" s="14"/>
      <c r="D10" s="14">
        <v>382</v>
      </c>
      <c r="E10" s="14">
        <v>-574</v>
      </c>
      <c r="F10" s="14"/>
      <c r="G10" s="14"/>
      <c r="H10" s="14"/>
      <c r="I10" s="14"/>
    </row>
    <row r="11" s="27" customFormat="1" ht="24" customHeight="1" spans="1:9">
      <c r="A11" s="15" t="s">
        <v>1980</v>
      </c>
      <c r="B11" s="14">
        <v>6517</v>
      </c>
      <c r="C11" s="14"/>
      <c r="D11" s="14">
        <v>3497</v>
      </c>
      <c r="E11" s="14">
        <v>3020</v>
      </c>
      <c r="F11" s="14"/>
      <c r="G11" s="14"/>
      <c r="H11" s="14"/>
      <c r="I11" s="14"/>
    </row>
  </sheetData>
  <mergeCells count="1">
    <mergeCell ref="A2:I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I19"/>
  <sheetViews>
    <sheetView workbookViewId="0">
      <selection activeCell="A2" sqref="A2:I2"/>
    </sheetView>
  </sheetViews>
  <sheetFormatPr defaultColWidth="12.1833333333333" defaultRowHeight="15.55" customHeight="1"/>
  <cols>
    <col min="1" max="1" width="30" style="16" customWidth="1"/>
    <col min="2" max="2" width="13.125" style="16" customWidth="1"/>
    <col min="3" max="3" width="12.125" style="16" customWidth="1"/>
    <col min="4" max="4" width="12.5" style="16" customWidth="1"/>
    <col min="5" max="5" width="13.125" style="16" customWidth="1"/>
    <col min="6" max="6" width="12.25" style="16" customWidth="1"/>
    <col min="7" max="7" width="11.875" style="16" customWidth="1"/>
    <col min="8" max="9" width="12.625" style="16" customWidth="1"/>
    <col min="10" max="256" width="12.1833333333333" style="16" customWidth="1"/>
    <col min="257" max="16384" width="12.1833333333333" style="16"/>
  </cols>
  <sheetData>
    <row r="1" customHeight="1" spans="1:1">
      <c r="A1" s="18" t="s">
        <v>1981</v>
      </c>
    </row>
    <row r="2" s="16" customFormat="1" ht="34" customHeight="1" spans="1:9">
      <c r="A2" s="19" t="s">
        <v>62</v>
      </c>
      <c r="B2" s="19"/>
      <c r="C2" s="19"/>
      <c r="D2" s="19"/>
      <c r="E2" s="19"/>
      <c r="F2" s="19"/>
      <c r="G2" s="19"/>
      <c r="H2" s="19"/>
      <c r="I2" s="19"/>
    </row>
    <row r="3" s="16" customFormat="1" ht="16.95" customHeight="1" spans="1:9">
      <c r="A3" s="4" t="s">
        <v>73</v>
      </c>
      <c r="B3" s="4"/>
      <c r="C3" s="4"/>
      <c r="D3" s="4"/>
      <c r="E3" s="4"/>
      <c r="F3" s="4"/>
      <c r="G3" s="4"/>
      <c r="H3" s="4"/>
      <c r="I3" s="4"/>
    </row>
    <row r="4" s="17" customFormat="1" ht="43.5" customHeight="1" spans="1:9">
      <c r="A4" s="5" t="s">
        <v>1955</v>
      </c>
      <c r="B4" s="20" t="s">
        <v>1956</v>
      </c>
      <c r="C4" s="20" t="s">
        <v>1957</v>
      </c>
      <c r="D4" s="20" t="s">
        <v>1958</v>
      </c>
      <c r="E4" s="20" t="s">
        <v>1959</v>
      </c>
      <c r="F4" s="20" t="s">
        <v>1960</v>
      </c>
      <c r="G4" s="20" t="s">
        <v>1961</v>
      </c>
      <c r="H4" s="20" t="s">
        <v>1962</v>
      </c>
      <c r="I4" s="20" t="s">
        <v>1963</v>
      </c>
    </row>
    <row r="5" s="17" customFormat="1" ht="21" customHeight="1" spans="1:9">
      <c r="A5" s="5" t="s">
        <v>1964</v>
      </c>
      <c r="B5" s="7">
        <v>4031</v>
      </c>
      <c r="C5" s="7"/>
      <c r="D5" s="7">
        <v>474</v>
      </c>
      <c r="E5" s="7">
        <v>3557</v>
      </c>
      <c r="F5" s="7"/>
      <c r="G5" s="7"/>
      <c r="H5" s="7"/>
      <c r="I5" s="7"/>
    </row>
    <row r="6" s="17" customFormat="1" ht="21" customHeight="1" spans="1:9">
      <c r="A6" s="8" t="s">
        <v>1965</v>
      </c>
      <c r="B6" s="7">
        <v>2619</v>
      </c>
      <c r="C6" s="7"/>
      <c r="D6" s="7">
        <v>355</v>
      </c>
      <c r="E6" s="7">
        <v>2264</v>
      </c>
      <c r="F6" s="7"/>
      <c r="G6" s="7"/>
      <c r="H6" s="7"/>
      <c r="I6" s="7"/>
    </row>
    <row r="7" s="17" customFormat="1" ht="21" customHeight="1" spans="1:9">
      <c r="A7" s="8" t="s">
        <v>1966</v>
      </c>
      <c r="B7" s="7">
        <v>1336</v>
      </c>
      <c r="C7" s="7"/>
      <c r="D7" s="7">
        <v>115</v>
      </c>
      <c r="E7" s="7">
        <v>1221</v>
      </c>
      <c r="F7" s="7"/>
      <c r="G7" s="7"/>
      <c r="H7" s="7"/>
      <c r="I7" s="7"/>
    </row>
    <row r="8" s="17" customFormat="1" ht="21" customHeight="1" spans="1:9">
      <c r="A8" s="8" t="s">
        <v>1967</v>
      </c>
      <c r="B8" s="7">
        <v>37</v>
      </c>
      <c r="C8" s="7"/>
      <c r="D8" s="7">
        <v>3</v>
      </c>
      <c r="E8" s="7">
        <v>34</v>
      </c>
      <c r="F8" s="7"/>
      <c r="G8" s="7"/>
      <c r="H8" s="7"/>
      <c r="I8" s="7"/>
    </row>
    <row r="9" s="17" customFormat="1" ht="21" customHeight="1" spans="1:9">
      <c r="A9" s="8" t="s">
        <v>1968</v>
      </c>
      <c r="B9" s="7">
        <v>0</v>
      </c>
      <c r="C9" s="7"/>
      <c r="D9" s="7"/>
      <c r="E9" s="7"/>
      <c r="F9" s="7"/>
      <c r="G9" s="7"/>
      <c r="H9" s="7"/>
      <c r="I9" s="7"/>
    </row>
    <row r="10" s="17" customFormat="1" ht="21" customHeight="1" spans="1:9">
      <c r="A10" s="8" t="s">
        <v>1969</v>
      </c>
      <c r="B10" s="7">
        <v>39</v>
      </c>
      <c r="C10" s="7"/>
      <c r="D10" s="7">
        <v>1</v>
      </c>
      <c r="E10" s="7">
        <v>38</v>
      </c>
      <c r="F10" s="7"/>
      <c r="G10" s="7"/>
      <c r="H10" s="7"/>
      <c r="I10" s="7"/>
    </row>
    <row r="11" s="17" customFormat="1" ht="21" customHeight="1" spans="1:9">
      <c r="A11" s="8" t="s">
        <v>1970</v>
      </c>
      <c r="B11" s="7">
        <v>0</v>
      </c>
      <c r="C11" s="7"/>
      <c r="D11" s="7"/>
      <c r="E11" s="7"/>
      <c r="F11" s="7"/>
      <c r="G11" s="7"/>
      <c r="H11" s="7"/>
      <c r="I11" s="7"/>
    </row>
    <row r="12" s="17" customFormat="1" ht="21" customHeight="1" spans="1:9">
      <c r="A12" s="8" t="s">
        <v>1971</v>
      </c>
      <c r="B12" s="7">
        <v>0</v>
      </c>
      <c r="C12" s="7"/>
      <c r="D12" s="7"/>
      <c r="E12" s="7"/>
      <c r="F12" s="7"/>
      <c r="G12" s="7"/>
      <c r="H12" s="7"/>
      <c r="I12" s="7"/>
    </row>
    <row r="13" s="17" customFormat="1" ht="21" customHeight="1" spans="1:9">
      <c r="A13" s="5" t="s">
        <v>1974</v>
      </c>
      <c r="B13" s="7">
        <v>4223</v>
      </c>
      <c r="C13" s="7"/>
      <c r="D13" s="7">
        <v>92</v>
      </c>
      <c r="E13" s="7">
        <v>4131</v>
      </c>
      <c r="F13" s="7"/>
      <c r="G13" s="7"/>
      <c r="H13" s="7"/>
      <c r="I13" s="7"/>
    </row>
    <row r="14" s="17" customFormat="1" ht="21" customHeight="1" spans="1:9">
      <c r="A14" s="8" t="s">
        <v>1975</v>
      </c>
      <c r="B14" s="21">
        <v>4221</v>
      </c>
      <c r="C14" s="7"/>
      <c r="D14" s="7">
        <v>91</v>
      </c>
      <c r="E14" s="7">
        <v>4130</v>
      </c>
      <c r="F14" s="7"/>
      <c r="G14" s="7"/>
      <c r="H14" s="7"/>
      <c r="I14" s="7"/>
    </row>
    <row r="15" s="17" customFormat="1" ht="21" customHeight="1" spans="1:9">
      <c r="A15" s="22" t="s">
        <v>1976</v>
      </c>
      <c r="B15" s="7">
        <v>2</v>
      </c>
      <c r="C15" s="23"/>
      <c r="D15" s="7">
        <v>1</v>
      </c>
      <c r="E15" s="7">
        <v>1</v>
      </c>
      <c r="F15" s="7"/>
      <c r="G15" s="7"/>
      <c r="H15" s="7"/>
      <c r="I15" s="7"/>
    </row>
    <row r="16" s="17" customFormat="1" ht="21" customHeight="1" spans="1:9">
      <c r="A16" s="8" t="s">
        <v>1977</v>
      </c>
      <c r="B16" s="24">
        <v>0</v>
      </c>
      <c r="C16" s="7"/>
      <c r="D16" s="7"/>
      <c r="E16" s="7"/>
      <c r="F16" s="7"/>
      <c r="G16" s="7"/>
      <c r="H16" s="7"/>
      <c r="I16" s="7"/>
    </row>
    <row r="17" s="17" customFormat="1" ht="21" customHeight="1" spans="1:9">
      <c r="A17" s="8" t="s">
        <v>1978</v>
      </c>
      <c r="B17" s="7">
        <v>0</v>
      </c>
      <c r="C17" s="7"/>
      <c r="D17" s="7"/>
      <c r="E17" s="7"/>
      <c r="F17" s="7"/>
      <c r="G17" s="7"/>
      <c r="H17" s="7"/>
      <c r="I17" s="7"/>
    </row>
    <row r="18" s="17" customFormat="1" ht="21" customHeight="1" spans="1:9">
      <c r="A18" s="5" t="s">
        <v>1979</v>
      </c>
      <c r="B18" s="7">
        <v>-192</v>
      </c>
      <c r="C18" s="7"/>
      <c r="D18" s="7">
        <v>382</v>
      </c>
      <c r="E18" s="7">
        <v>-574</v>
      </c>
      <c r="F18" s="7"/>
      <c r="G18" s="7"/>
      <c r="H18" s="7"/>
      <c r="I18" s="7"/>
    </row>
    <row r="19" s="17" customFormat="1" ht="21" customHeight="1" spans="1:9">
      <c r="A19" s="5" t="s">
        <v>1980</v>
      </c>
      <c r="B19" s="7">
        <v>6517</v>
      </c>
      <c r="C19" s="7"/>
      <c r="D19" s="7">
        <v>3497</v>
      </c>
      <c r="E19" s="7">
        <v>3020</v>
      </c>
      <c r="F19" s="7"/>
      <c r="G19" s="7"/>
      <c r="H19" s="7"/>
      <c r="I19" s="7"/>
    </row>
  </sheetData>
  <mergeCells count="2">
    <mergeCell ref="A2:I2"/>
    <mergeCell ref="A3:I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C10"/>
  <sheetViews>
    <sheetView zoomScale="115" zoomScaleNormal="115" workbookViewId="0">
      <selection activeCell="C5" sqref="C5"/>
    </sheetView>
  </sheetViews>
  <sheetFormatPr defaultColWidth="9" defaultRowHeight="13.5" outlineLevelCol="2"/>
  <cols>
    <col min="1" max="1" width="35.5" customWidth="1"/>
    <col min="2" max="2" width="30.875" customWidth="1"/>
    <col min="3" max="3" width="33.75" customWidth="1"/>
  </cols>
  <sheetData>
    <row r="1" customFormat="1" ht="19.5" customHeight="1" spans="1:1">
      <c r="A1" s="9" t="s">
        <v>1982</v>
      </c>
    </row>
    <row r="2" customFormat="1" ht="38.1" customHeight="1" spans="1:3">
      <c r="A2" s="10" t="s">
        <v>66</v>
      </c>
      <c r="B2" s="10"/>
      <c r="C2" s="10"/>
    </row>
    <row r="3" customFormat="1" ht="22.5" customHeight="1" spans="1:3">
      <c r="A3" s="11"/>
      <c r="C3" s="12" t="s">
        <v>1909</v>
      </c>
    </row>
    <row r="4" customFormat="1" ht="33" customHeight="1" spans="1:3">
      <c r="A4" s="13" t="s">
        <v>1983</v>
      </c>
      <c r="B4" s="8" t="s">
        <v>1984</v>
      </c>
      <c r="C4" s="14" t="s">
        <v>1170</v>
      </c>
    </row>
    <row r="5" customFormat="1" ht="33" customHeight="1" spans="1:3">
      <c r="A5" s="14" t="s">
        <v>1985</v>
      </c>
      <c r="B5" s="14">
        <f>B7+B9+B10</f>
        <v>955</v>
      </c>
      <c r="C5" s="14">
        <f>C6+C7+C8</f>
        <v>327</v>
      </c>
    </row>
    <row r="6" customFormat="1" ht="33" customHeight="1" spans="1:3">
      <c r="A6" s="15" t="s">
        <v>1986</v>
      </c>
      <c r="B6" s="14">
        <v>5</v>
      </c>
      <c r="C6" s="14"/>
    </row>
    <row r="7" customFormat="1" ht="33" customHeight="1" spans="1:3">
      <c r="A7" s="15" t="s">
        <v>1987</v>
      </c>
      <c r="B7" s="14">
        <v>695</v>
      </c>
      <c r="C7" s="14">
        <v>188</v>
      </c>
    </row>
    <row r="8" customFormat="1" ht="33" customHeight="1" spans="1:3">
      <c r="A8" s="15" t="s">
        <v>1988</v>
      </c>
      <c r="B8" s="14">
        <f>B9+B10</f>
        <v>260</v>
      </c>
      <c r="C8" s="14">
        <f>C9+C10</f>
        <v>139</v>
      </c>
    </row>
    <row r="9" customFormat="1" ht="33" customHeight="1" spans="1:3">
      <c r="A9" s="15" t="s">
        <v>1989</v>
      </c>
      <c r="B9" s="14">
        <v>60</v>
      </c>
      <c r="C9" s="14"/>
    </row>
    <row r="10" customFormat="1" ht="33" customHeight="1" spans="1:3">
      <c r="A10" s="15" t="s">
        <v>1990</v>
      </c>
      <c r="B10" s="14">
        <v>200</v>
      </c>
      <c r="C10" s="14">
        <v>139</v>
      </c>
    </row>
  </sheetData>
  <mergeCells count="1">
    <mergeCell ref="A2:C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J11"/>
  <sheetViews>
    <sheetView workbookViewId="0">
      <selection activeCell="B11" sqref="B11"/>
    </sheetView>
  </sheetViews>
  <sheetFormatPr defaultColWidth="9" defaultRowHeight="13.5"/>
  <cols>
    <col min="1" max="1" width="27.25" customWidth="1"/>
    <col min="2" max="10" width="17" customWidth="1"/>
  </cols>
  <sheetData>
    <row r="1" ht="21" customHeight="1" spans="1:10">
      <c r="A1" s="1" t="s">
        <v>1991</v>
      </c>
      <c r="B1" s="1"/>
      <c r="C1" s="1"/>
      <c r="D1" s="1"/>
      <c r="E1" s="1"/>
      <c r="F1" s="1"/>
      <c r="G1" s="1"/>
      <c r="H1" s="1"/>
      <c r="I1" s="1"/>
      <c r="J1" s="1"/>
    </row>
    <row r="2" ht="36" customHeight="1" spans="1:10">
      <c r="A2" s="2"/>
      <c r="B2" s="2"/>
      <c r="C2" s="3" t="s">
        <v>70</v>
      </c>
      <c r="D2" s="2"/>
      <c r="E2" s="2"/>
      <c r="F2" s="2"/>
      <c r="G2" s="2"/>
      <c r="H2" s="2"/>
      <c r="I2" s="2"/>
      <c r="J2" s="2"/>
    </row>
    <row r="3" ht="27" customHeight="1" spans="1:10">
      <c r="A3" s="4" t="s">
        <v>1854</v>
      </c>
      <c r="B3" s="4"/>
      <c r="C3" s="4"/>
      <c r="D3" s="4"/>
      <c r="E3" s="4"/>
      <c r="F3" s="4"/>
      <c r="G3" s="4"/>
      <c r="H3" s="4"/>
      <c r="I3" s="4"/>
      <c r="J3" s="4"/>
    </row>
    <row r="4" ht="36" customHeight="1" spans="1:10">
      <c r="A4" s="5" t="s">
        <v>1238</v>
      </c>
      <c r="B4" s="5" t="s">
        <v>1956</v>
      </c>
      <c r="C4" s="5" t="s">
        <v>1992</v>
      </c>
      <c r="D4" s="5"/>
      <c r="E4" s="5"/>
      <c r="F4" s="5"/>
      <c r="G4" s="5"/>
      <c r="H4" s="5" t="s">
        <v>1993</v>
      </c>
      <c r="I4" s="5"/>
      <c r="J4" s="5"/>
    </row>
    <row r="5" ht="36" customHeight="1" spans="1:10">
      <c r="A5" s="5"/>
      <c r="B5" s="5"/>
      <c r="C5" s="5" t="s">
        <v>1994</v>
      </c>
      <c r="D5" s="5" t="s">
        <v>1995</v>
      </c>
      <c r="E5" s="5" t="s">
        <v>1996</v>
      </c>
      <c r="F5" s="5" t="s">
        <v>1997</v>
      </c>
      <c r="G5" s="5" t="s">
        <v>1998</v>
      </c>
      <c r="H5" s="5" t="s">
        <v>1994</v>
      </c>
      <c r="I5" s="5" t="s">
        <v>1999</v>
      </c>
      <c r="J5" s="5" t="s">
        <v>2000</v>
      </c>
    </row>
    <row r="6" ht="36" customHeight="1" spans="1:10">
      <c r="A6" s="6" t="s">
        <v>1449</v>
      </c>
      <c r="B6" s="7">
        <v>136429</v>
      </c>
      <c r="C6" s="7">
        <v>69914</v>
      </c>
      <c r="D6" s="7">
        <v>69914</v>
      </c>
      <c r="E6" s="7"/>
      <c r="F6" s="7"/>
      <c r="G6" s="7"/>
      <c r="H6" s="7">
        <v>66515</v>
      </c>
      <c r="I6" s="7">
        <v>66515</v>
      </c>
      <c r="J6" s="7"/>
    </row>
    <row r="7" ht="36" customHeight="1" spans="1:10">
      <c r="A7" s="6" t="s">
        <v>1450</v>
      </c>
      <c r="B7" s="7">
        <v>198992</v>
      </c>
      <c r="C7" s="7">
        <v>74853</v>
      </c>
      <c r="D7" s="8"/>
      <c r="E7" s="8"/>
      <c r="F7" s="8"/>
      <c r="G7" s="8"/>
      <c r="H7" s="7">
        <v>124139</v>
      </c>
      <c r="I7" s="8"/>
      <c r="J7" s="8"/>
    </row>
    <row r="8" ht="36" customHeight="1" spans="1:10">
      <c r="A8" s="6" t="s">
        <v>1451</v>
      </c>
      <c r="B8" s="7">
        <v>61992</v>
      </c>
      <c r="C8" s="7">
        <v>14200</v>
      </c>
      <c r="D8" s="7">
        <v>14200</v>
      </c>
      <c r="E8" s="7"/>
      <c r="F8" s="7"/>
      <c r="G8" s="8"/>
      <c r="H8" s="7">
        <v>47792</v>
      </c>
      <c r="I8" s="7">
        <v>47792</v>
      </c>
      <c r="J8" s="8"/>
    </row>
    <row r="9" ht="36" customHeight="1" spans="1:10">
      <c r="A9" s="6" t="s">
        <v>1855</v>
      </c>
      <c r="B9" s="7">
        <v>33169</v>
      </c>
      <c r="C9" s="7">
        <v>11300</v>
      </c>
      <c r="D9" s="7">
        <v>9700</v>
      </c>
      <c r="E9" s="7"/>
      <c r="F9" s="7"/>
      <c r="G9" s="7">
        <v>1600</v>
      </c>
      <c r="H9" s="7">
        <v>21869</v>
      </c>
      <c r="I9" s="7">
        <v>9069</v>
      </c>
      <c r="J9" s="7">
        <v>12800</v>
      </c>
    </row>
    <row r="10" ht="36" customHeight="1" spans="1:10">
      <c r="A10" s="6" t="s">
        <v>1453</v>
      </c>
      <c r="B10" s="7">
        <v>-14400</v>
      </c>
      <c r="C10" s="7">
        <v>-1600</v>
      </c>
      <c r="D10" s="7"/>
      <c r="E10" s="7"/>
      <c r="F10" s="7"/>
      <c r="G10" s="7">
        <v>-1600</v>
      </c>
      <c r="H10" s="7">
        <v>-12800</v>
      </c>
      <c r="I10" s="7"/>
      <c r="J10" s="7">
        <v>-12800</v>
      </c>
    </row>
    <row r="11" ht="36" customHeight="1" spans="1:10">
      <c r="A11" s="6" t="s">
        <v>1454</v>
      </c>
      <c r="B11" s="7">
        <v>194625</v>
      </c>
      <c r="C11" s="7">
        <v>74387</v>
      </c>
      <c r="D11" s="7">
        <v>74387</v>
      </c>
      <c r="E11" s="7"/>
      <c r="F11" s="7"/>
      <c r="G11" s="7"/>
      <c r="H11" s="7">
        <v>120238</v>
      </c>
      <c r="I11" s="7">
        <v>120238</v>
      </c>
      <c r="J11" s="7">
        <v>0</v>
      </c>
    </row>
  </sheetData>
  <mergeCells count="6">
    <mergeCell ref="A1:J1"/>
    <mergeCell ref="A3:J3"/>
    <mergeCell ref="C4:G4"/>
    <mergeCell ref="H4:J4"/>
    <mergeCell ref="A4:A5"/>
    <mergeCell ref="B4:B5"/>
  </mergeCells>
  <pageMargins left="0.751388888888889" right="0.751388888888889" top="1" bottom="1" header="0.5" footer="0.5"/>
  <pageSetup paperSize="9" scale="7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F31"/>
  <sheetViews>
    <sheetView workbookViewId="0">
      <selection activeCell="F6" sqref="F6"/>
    </sheetView>
  </sheetViews>
  <sheetFormatPr defaultColWidth="9" defaultRowHeight="13.5" outlineLevelCol="5"/>
  <cols>
    <col min="1" max="1" width="27.5" style="51" customWidth="1"/>
    <col min="2" max="2" width="15.375" style="91" customWidth="1"/>
    <col min="3" max="4" width="16" style="51" customWidth="1"/>
    <col min="5" max="5" width="14.125" style="51" customWidth="1"/>
    <col min="6" max="6" width="12.625" style="51" customWidth="1"/>
    <col min="7" max="16384" width="9" style="51"/>
  </cols>
  <sheetData>
    <row r="1" ht="24" customHeight="1" spans="1:1">
      <c r="A1" s="45" t="s">
        <v>71</v>
      </c>
    </row>
    <row r="2" ht="32.1" customHeight="1" spans="1:6">
      <c r="A2" s="10" t="s">
        <v>92</v>
      </c>
      <c r="B2" s="10"/>
      <c r="C2" s="10"/>
      <c r="D2" s="10"/>
      <c r="E2" s="10"/>
      <c r="F2" s="10"/>
    </row>
    <row r="3" s="27" customFormat="1" ht="18" customHeight="1" spans="1:6">
      <c r="A3" s="79"/>
      <c r="B3" s="79"/>
      <c r="C3" s="79"/>
      <c r="D3" s="79"/>
      <c r="E3" s="79"/>
      <c r="F3" s="92" t="s">
        <v>73</v>
      </c>
    </row>
    <row r="4" s="27" customFormat="1" ht="33" customHeight="1" spans="1:6">
      <c r="A4" s="15" t="s">
        <v>93</v>
      </c>
      <c r="B4" s="93" t="s">
        <v>94</v>
      </c>
      <c r="C4" s="34" t="s">
        <v>95</v>
      </c>
      <c r="D4" s="34" t="s">
        <v>96</v>
      </c>
      <c r="E4" s="34" t="s">
        <v>97</v>
      </c>
      <c r="F4" s="34" t="s">
        <v>98</v>
      </c>
    </row>
    <row r="5" s="27" customFormat="1" ht="24" customHeight="1" spans="1:6">
      <c r="A5" s="15" t="s">
        <v>99</v>
      </c>
      <c r="B5" s="34">
        <f>SUM(B6:B17)</f>
        <v>13636</v>
      </c>
      <c r="C5" s="34">
        <f>SUM(C6:C17)</f>
        <v>13210</v>
      </c>
      <c r="D5" s="34">
        <v>13079</v>
      </c>
      <c r="E5" s="94">
        <f>C5/B5</f>
        <v>0.968759166911118</v>
      </c>
      <c r="F5" s="94">
        <f>C5/D5</f>
        <v>1.01001605627342</v>
      </c>
    </row>
    <row r="6" s="27" customFormat="1" ht="24" customHeight="1" spans="1:6">
      <c r="A6" s="15" t="s">
        <v>100</v>
      </c>
      <c r="B6" s="93">
        <v>5156</v>
      </c>
      <c r="C6" s="34">
        <v>3420</v>
      </c>
      <c r="D6" s="34">
        <v>4754</v>
      </c>
      <c r="E6" s="94">
        <f t="shared" ref="E6:E17" si="0">C6/B6</f>
        <v>0.663304887509697</v>
      </c>
      <c r="F6" s="94">
        <f t="shared" ref="F6:F17" si="1">C6/D6</f>
        <v>0.719394194362642</v>
      </c>
    </row>
    <row r="7" s="27" customFormat="1" ht="24" customHeight="1" spans="1:6">
      <c r="A7" s="15" t="s">
        <v>101</v>
      </c>
      <c r="B7" s="93">
        <v>915</v>
      </c>
      <c r="C7" s="34">
        <v>352</v>
      </c>
      <c r="D7" s="34">
        <v>937</v>
      </c>
      <c r="E7" s="94">
        <f t="shared" si="0"/>
        <v>0.384699453551913</v>
      </c>
      <c r="F7" s="94">
        <f t="shared" si="1"/>
        <v>0.375667022411953</v>
      </c>
    </row>
    <row r="8" s="27" customFormat="1" ht="24" customHeight="1" spans="1:6">
      <c r="A8" s="15" t="s">
        <v>102</v>
      </c>
      <c r="B8" s="93">
        <v>310</v>
      </c>
      <c r="C8" s="34">
        <v>247</v>
      </c>
      <c r="D8" s="34">
        <v>238</v>
      </c>
      <c r="E8" s="94">
        <f t="shared" si="0"/>
        <v>0.796774193548387</v>
      </c>
      <c r="F8" s="94">
        <f t="shared" si="1"/>
        <v>1.03781512605042</v>
      </c>
    </row>
    <row r="9" s="27" customFormat="1" ht="24" customHeight="1" spans="1:6">
      <c r="A9" s="15" t="s">
        <v>103</v>
      </c>
      <c r="B9" s="93">
        <v>431</v>
      </c>
      <c r="C9" s="34">
        <v>15</v>
      </c>
      <c r="D9" s="34">
        <v>428</v>
      </c>
      <c r="E9" s="94">
        <f t="shared" si="0"/>
        <v>0.0348027842227378</v>
      </c>
      <c r="F9" s="94">
        <f t="shared" si="1"/>
        <v>0.0350467289719626</v>
      </c>
    </row>
    <row r="10" s="27" customFormat="1" ht="24" customHeight="1" spans="1:6">
      <c r="A10" s="15" t="s">
        <v>104</v>
      </c>
      <c r="B10" s="93">
        <v>598</v>
      </c>
      <c r="C10" s="34">
        <v>320</v>
      </c>
      <c r="D10" s="34">
        <v>502</v>
      </c>
      <c r="E10" s="94">
        <f t="shared" si="0"/>
        <v>0.535117056856187</v>
      </c>
      <c r="F10" s="94">
        <f t="shared" si="1"/>
        <v>0.637450199203187</v>
      </c>
    </row>
    <row r="11" s="27" customFormat="1" ht="24" customHeight="1" spans="1:6">
      <c r="A11" s="15" t="s">
        <v>105</v>
      </c>
      <c r="B11" s="93">
        <v>415</v>
      </c>
      <c r="C11" s="34">
        <v>504</v>
      </c>
      <c r="D11" s="34">
        <v>344</v>
      </c>
      <c r="E11" s="94">
        <f t="shared" si="0"/>
        <v>1.2144578313253</v>
      </c>
      <c r="F11" s="94">
        <f t="shared" si="1"/>
        <v>1.46511627906977</v>
      </c>
    </row>
    <row r="12" s="27" customFormat="1" ht="24" customHeight="1" spans="1:6">
      <c r="A12" s="15" t="s">
        <v>106</v>
      </c>
      <c r="B12" s="93">
        <v>342</v>
      </c>
      <c r="C12" s="34">
        <v>339</v>
      </c>
      <c r="D12" s="34">
        <v>348</v>
      </c>
      <c r="E12" s="94">
        <f t="shared" si="0"/>
        <v>0.991228070175439</v>
      </c>
      <c r="F12" s="94">
        <f t="shared" si="1"/>
        <v>0.974137931034483</v>
      </c>
    </row>
    <row r="13" s="27" customFormat="1" ht="24" customHeight="1" spans="1:6">
      <c r="A13" s="15" t="s">
        <v>107</v>
      </c>
      <c r="B13" s="93">
        <v>385</v>
      </c>
      <c r="C13" s="34">
        <v>448</v>
      </c>
      <c r="D13" s="34">
        <v>385</v>
      </c>
      <c r="E13" s="94">
        <f t="shared" si="0"/>
        <v>1.16363636363636</v>
      </c>
      <c r="F13" s="94">
        <f t="shared" si="1"/>
        <v>1.16363636363636</v>
      </c>
    </row>
    <row r="14" s="27" customFormat="1" ht="24" customHeight="1" spans="1:6">
      <c r="A14" s="15" t="s">
        <v>108</v>
      </c>
      <c r="B14" s="93">
        <v>394</v>
      </c>
      <c r="C14" s="34">
        <v>2774</v>
      </c>
      <c r="D14" s="34">
        <v>307</v>
      </c>
      <c r="E14" s="94">
        <f t="shared" si="0"/>
        <v>7.04060913705584</v>
      </c>
      <c r="F14" s="94">
        <f t="shared" si="1"/>
        <v>9.03583061889251</v>
      </c>
    </row>
    <row r="15" s="27" customFormat="1" ht="24" customHeight="1" spans="1:6">
      <c r="A15" s="15" t="s">
        <v>109</v>
      </c>
      <c r="B15" s="93">
        <v>1505</v>
      </c>
      <c r="C15" s="34">
        <v>1403</v>
      </c>
      <c r="D15" s="34">
        <v>1603</v>
      </c>
      <c r="E15" s="94">
        <f t="shared" si="0"/>
        <v>0.932225913621263</v>
      </c>
      <c r="F15" s="94">
        <f t="shared" si="1"/>
        <v>0.875233936369308</v>
      </c>
    </row>
    <row r="16" s="27" customFormat="1" ht="24" customHeight="1" spans="1:6">
      <c r="A16" s="15" t="s">
        <v>110</v>
      </c>
      <c r="B16" s="93">
        <v>870</v>
      </c>
      <c r="C16" s="34">
        <v>1268</v>
      </c>
      <c r="D16" s="34">
        <v>718</v>
      </c>
      <c r="E16" s="94">
        <f t="shared" si="0"/>
        <v>1.45747126436782</v>
      </c>
      <c r="F16" s="94">
        <f t="shared" si="1"/>
        <v>1.76601671309192</v>
      </c>
    </row>
    <row r="17" s="27" customFormat="1" ht="24" customHeight="1" spans="1:6">
      <c r="A17" s="15" t="s">
        <v>111</v>
      </c>
      <c r="B17" s="93">
        <v>2315</v>
      </c>
      <c r="C17" s="34">
        <v>2120</v>
      </c>
      <c r="D17" s="34">
        <v>2476</v>
      </c>
      <c r="E17" s="94">
        <f t="shared" si="0"/>
        <v>0.915766738660907</v>
      </c>
      <c r="F17" s="94">
        <f t="shared" si="1"/>
        <v>0.856219709208401</v>
      </c>
    </row>
    <row r="18" s="27" customFormat="1" ht="24" customHeight="1" spans="1:6">
      <c r="A18" s="15" t="s">
        <v>112</v>
      </c>
      <c r="B18" s="93"/>
      <c r="C18" s="34"/>
      <c r="D18" s="34"/>
      <c r="E18" s="94"/>
      <c r="F18" s="94"/>
    </row>
    <row r="19" s="27" customFormat="1" ht="24" customHeight="1" spans="1:6">
      <c r="A19" s="15" t="s">
        <v>113</v>
      </c>
      <c r="B19" s="93"/>
      <c r="C19" s="34"/>
      <c r="D19" s="34"/>
      <c r="E19" s="94"/>
      <c r="F19" s="94"/>
    </row>
    <row r="20" s="27" customFormat="1" ht="24" customHeight="1" spans="1:6">
      <c r="A20" s="15" t="s">
        <v>114</v>
      </c>
      <c r="B20" s="93"/>
      <c r="C20" s="34"/>
      <c r="D20" s="34"/>
      <c r="E20" s="94"/>
      <c r="F20" s="94"/>
    </row>
    <row r="21" s="27" customFormat="1" ht="24" customHeight="1" spans="1:6">
      <c r="A21" s="15" t="s">
        <v>115</v>
      </c>
      <c r="B21" s="34">
        <f>SUM(B22:B29)</f>
        <v>5220</v>
      </c>
      <c r="C21" s="34">
        <f>SUM(C22:C29)</f>
        <v>6941</v>
      </c>
      <c r="D21" s="34">
        <v>5254</v>
      </c>
      <c r="E21" s="94">
        <f>C21/B21</f>
        <v>1.32969348659004</v>
      </c>
      <c r="F21" s="94">
        <f>C21/D21</f>
        <v>1.32108869432813</v>
      </c>
    </row>
    <row r="22" s="27" customFormat="1" ht="24" customHeight="1" spans="1:6">
      <c r="A22" s="15" t="s">
        <v>116</v>
      </c>
      <c r="B22" s="93">
        <v>925</v>
      </c>
      <c r="C22" s="34">
        <v>679</v>
      </c>
      <c r="D22" s="34">
        <v>838</v>
      </c>
      <c r="E22" s="94">
        <f>C22/B22</f>
        <v>0.734054054054054</v>
      </c>
      <c r="F22" s="94">
        <f>C22/D22</f>
        <v>0.810262529832936</v>
      </c>
    </row>
    <row r="23" s="27" customFormat="1" ht="24" customHeight="1" spans="1:6">
      <c r="A23" s="15" t="s">
        <v>117</v>
      </c>
      <c r="B23" s="93">
        <v>556</v>
      </c>
      <c r="C23" s="34">
        <v>2108</v>
      </c>
      <c r="D23" s="34">
        <v>849</v>
      </c>
      <c r="E23" s="94">
        <f>C23/B23</f>
        <v>3.79136690647482</v>
      </c>
      <c r="F23" s="94">
        <f>C23/D23</f>
        <v>2.4829210836278</v>
      </c>
    </row>
    <row r="24" s="27" customFormat="1" ht="24" customHeight="1" spans="1:6">
      <c r="A24" s="15" t="s">
        <v>118</v>
      </c>
      <c r="B24" s="93">
        <v>2750</v>
      </c>
      <c r="C24" s="34">
        <v>2834</v>
      </c>
      <c r="D24" s="34">
        <v>2836</v>
      </c>
      <c r="E24" s="94">
        <f>C24/B24</f>
        <v>1.03054545454545</v>
      </c>
      <c r="F24" s="94">
        <f>C24/D24</f>
        <v>0.999294781382228</v>
      </c>
    </row>
    <row r="25" s="27" customFormat="1" ht="24" customHeight="1" spans="1:6">
      <c r="A25" s="15" t="s">
        <v>119</v>
      </c>
      <c r="B25" s="93"/>
      <c r="C25" s="34"/>
      <c r="D25" s="34"/>
      <c r="E25" s="94"/>
      <c r="F25" s="94"/>
    </row>
    <row r="26" s="27" customFormat="1" ht="24" customHeight="1" spans="1:6">
      <c r="A26" s="15" t="s">
        <v>120</v>
      </c>
      <c r="B26" s="93">
        <v>602</v>
      </c>
      <c r="C26" s="34">
        <v>1072</v>
      </c>
      <c r="D26" s="34">
        <v>504</v>
      </c>
      <c r="E26" s="94">
        <f>C26/B26</f>
        <v>1.78073089700997</v>
      </c>
      <c r="F26" s="94">
        <f>C26/D26</f>
        <v>2.12698412698413</v>
      </c>
    </row>
    <row r="27" s="27" customFormat="1" ht="24" customHeight="1" spans="1:6">
      <c r="A27" s="15" t="s">
        <v>121</v>
      </c>
      <c r="B27" s="93">
        <v>20</v>
      </c>
      <c r="C27" s="34">
        <v>3</v>
      </c>
      <c r="D27" s="34">
        <v>8</v>
      </c>
      <c r="E27" s="94">
        <f>C27/B27</f>
        <v>0.15</v>
      </c>
      <c r="F27" s="94">
        <f>C27/D27</f>
        <v>0.375</v>
      </c>
    </row>
    <row r="28" s="27" customFormat="1" ht="24" customHeight="1" spans="1:6">
      <c r="A28" s="15" t="s">
        <v>122</v>
      </c>
      <c r="B28" s="93">
        <v>85</v>
      </c>
      <c r="C28" s="34">
        <v>92</v>
      </c>
      <c r="D28" s="34">
        <v>19</v>
      </c>
      <c r="E28" s="94">
        <f>C28/B28</f>
        <v>1.08235294117647</v>
      </c>
      <c r="F28" s="94">
        <f>C28/D28</f>
        <v>4.84210526315789</v>
      </c>
    </row>
    <row r="29" s="27" customFormat="1" ht="24" customHeight="1" spans="1:6">
      <c r="A29" s="15" t="s">
        <v>123</v>
      </c>
      <c r="B29" s="93">
        <v>282</v>
      </c>
      <c r="C29" s="34">
        <v>153</v>
      </c>
      <c r="D29" s="34">
        <v>200</v>
      </c>
      <c r="E29" s="94">
        <f>C29/B29</f>
        <v>0.542553191489362</v>
      </c>
      <c r="F29" s="94">
        <f>C29/D29</f>
        <v>0.765</v>
      </c>
    </row>
    <row r="30" s="27" customFormat="1" ht="24" customHeight="1" spans="1:6">
      <c r="A30" s="15" t="s">
        <v>124</v>
      </c>
      <c r="B30" s="93">
        <f>B5+B21</f>
        <v>18856</v>
      </c>
      <c r="C30" s="34">
        <f>C5+C21</f>
        <v>20151</v>
      </c>
      <c r="D30" s="34">
        <f>D5+D21</f>
        <v>18333</v>
      </c>
      <c r="E30" s="94">
        <f>C30/B30</f>
        <v>1.0686784047518</v>
      </c>
      <c r="F30" s="94">
        <f>C30/D30</f>
        <v>1.09916543937163</v>
      </c>
    </row>
    <row r="31" ht="24" customHeight="1"/>
  </sheetData>
  <mergeCells count="1">
    <mergeCell ref="A2:F2"/>
  </mergeCells>
  <pageMargins left="0.700694444444445" right="0.700694444444445" top="0.751388888888889" bottom="0.751388888888889" header="0.298611111111111" footer="0.298611111111111"/>
  <pageSetup paperSize="9" scale="57"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2"/>
  <sheetViews>
    <sheetView workbookViewId="0">
      <selection activeCell="B18" sqref="B18"/>
    </sheetView>
  </sheetViews>
  <sheetFormatPr defaultColWidth="9" defaultRowHeight="13.5" outlineLevelCol="2"/>
  <cols>
    <col min="1" max="1" width="30.875" customWidth="1"/>
    <col min="2" max="2" width="36.625" customWidth="1"/>
  </cols>
  <sheetData>
    <row r="1" ht="24" customHeight="1" spans="1:1">
      <c r="A1" s="27" t="s">
        <v>125</v>
      </c>
    </row>
    <row r="2" ht="30.95" customHeight="1" spans="1:3">
      <c r="A2" s="10" t="s">
        <v>126</v>
      </c>
      <c r="B2" s="10"/>
      <c r="C2" s="48"/>
    </row>
    <row r="3" s="27" customFormat="1" ht="21" customHeight="1" spans="1:2">
      <c r="A3" s="79"/>
      <c r="B3" s="63" t="s">
        <v>73</v>
      </c>
    </row>
    <row r="4" s="27" customFormat="1" ht="45" customHeight="1" spans="1:2">
      <c r="A4" s="14" t="s">
        <v>127</v>
      </c>
      <c r="B4" s="14" t="s">
        <v>95</v>
      </c>
    </row>
    <row r="5" s="27" customFormat="1" ht="45" customHeight="1" spans="1:2">
      <c r="A5" s="15" t="s">
        <v>128</v>
      </c>
      <c r="B5" s="14">
        <v>115758</v>
      </c>
    </row>
    <row r="6" s="27" customFormat="1" ht="45" customHeight="1" spans="1:2">
      <c r="A6" s="15" t="s">
        <v>129</v>
      </c>
      <c r="B6" s="14">
        <v>1017</v>
      </c>
    </row>
    <row r="7" s="27" customFormat="1" ht="45" customHeight="1" spans="1:2">
      <c r="A7" s="15" t="s">
        <v>130</v>
      </c>
      <c r="B7" s="14">
        <v>0</v>
      </c>
    </row>
    <row r="8" s="27" customFormat="1" ht="45" customHeight="1" spans="1:2">
      <c r="A8" s="15" t="s">
        <v>131</v>
      </c>
      <c r="B8" s="14">
        <v>1017</v>
      </c>
    </row>
    <row r="9" s="27" customFormat="1" ht="45" customHeight="1" spans="1:2">
      <c r="A9" s="15" t="s">
        <v>132</v>
      </c>
      <c r="B9" s="14">
        <v>11300</v>
      </c>
    </row>
    <row r="10" s="27" customFormat="1" ht="45" customHeight="1" spans="1:2">
      <c r="A10" s="15" t="s">
        <v>133</v>
      </c>
      <c r="B10" s="14">
        <v>1500</v>
      </c>
    </row>
    <row r="11" s="27" customFormat="1" ht="45" customHeight="1" spans="1:2">
      <c r="A11" s="15" t="s">
        <v>134</v>
      </c>
      <c r="B11" s="14">
        <v>48187</v>
      </c>
    </row>
    <row r="12" s="27" customFormat="1" ht="45" customHeight="1" spans="1:2">
      <c r="A12" s="15" t="s">
        <v>135</v>
      </c>
      <c r="B12" s="14">
        <v>177762</v>
      </c>
    </row>
  </sheetData>
  <mergeCells count="1">
    <mergeCell ref="A2:B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D1350"/>
  <sheetViews>
    <sheetView workbookViewId="0">
      <pane ySplit="5" topLeftCell="A6" activePane="bottomLeft" state="frozen"/>
      <selection/>
      <selection pane="bottomLeft" activeCell="A4" sqref="$A4:$XFD4"/>
    </sheetView>
  </sheetViews>
  <sheetFormatPr defaultColWidth="9" defaultRowHeight="13.5" outlineLevelCol="3"/>
  <cols>
    <col min="1" max="1" width="36.625" style="81" customWidth="1"/>
    <col min="2" max="2" width="18" style="28" customWidth="1"/>
    <col min="3" max="3" width="22.625" customWidth="1"/>
    <col min="4" max="4" width="20.875" customWidth="1"/>
  </cols>
  <sheetData>
    <row r="1" ht="21" customHeight="1" spans="1:1">
      <c r="A1" s="71" t="s">
        <v>136</v>
      </c>
    </row>
    <row r="2" ht="23.1" customHeight="1" spans="1:4">
      <c r="A2" s="10" t="s">
        <v>137</v>
      </c>
      <c r="B2" s="10"/>
      <c r="C2" s="10"/>
      <c r="D2" s="10"/>
    </row>
    <row r="3" ht="23.1" customHeight="1" spans="1:4">
      <c r="A3" s="82"/>
      <c r="D3" s="39" t="s">
        <v>138</v>
      </c>
    </row>
    <row r="4" ht="29.1" customHeight="1" spans="1:4">
      <c r="A4" s="5" t="s">
        <v>127</v>
      </c>
      <c r="B4" s="5" t="s">
        <v>95</v>
      </c>
      <c r="C4" s="83" t="s">
        <v>96</v>
      </c>
      <c r="D4" s="83" t="s">
        <v>139</v>
      </c>
    </row>
    <row r="5" ht="29.1" customHeight="1" spans="1:4">
      <c r="A5" s="5" t="s">
        <v>140</v>
      </c>
      <c r="B5" s="5">
        <v>115758</v>
      </c>
      <c r="C5" s="5">
        <v>109506</v>
      </c>
      <c r="D5" s="84">
        <f>B5/C5</f>
        <v>1.05709276204044</v>
      </c>
    </row>
    <row r="6" ht="19" customHeight="1" spans="1:4">
      <c r="A6" s="60" t="s">
        <v>141</v>
      </c>
      <c r="B6" s="52">
        <v>8757</v>
      </c>
      <c r="C6" s="52">
        <v>9422</v>
      </c>
      <c r="D6" s="85">
        <f>B6/C6</f>
        <v>0.929420505200594</v>
      </c>
    </row>
    <row r="7" ht="19" customHeight="1" spans="1:4">
      <c r="A7" s="60" t="s">
        <v>142</v>
      </c>
      <c r="B7" s="52">
        <v>159</v>
      </c>
      <c r="C7" s="52">
        <v>204</v>
      </c>
      <c r="D7" s="85">
        <f>B7/C7</f>
        <v>0.779411764705882</v>
      </c>
    </row>
    <row r="8" ht="19" customHeight="1" spans="1:4">
      <c r="A8" s="61" t="s">
        <v>143</v>
      </c>
      <c r="B8" s="52">
        <v>94</v>
      </c>
      <c r="C8" s="52">
        <v>100</v>
      </c>
      <c r="D8" s="85">
        <f>B8/C8</f>
        <v>0.94</v>
      </c>
    </row>
    <row r="9" ht="19" customHeight="1" spans="1:4">
      <c r="A9" s="61" t="s">
        <v>144</v>
      </c>
      <c r="B9" s="52">
        <v>2</v>
      </c>
      <c r="C9" s="52">
        <v>39</v>
      </c>
      <c r="D9" s="85">
        <f>B9/C9</f>
        <v>0.0512820512820513</v>
      </c>
    </row>
    <row r="10" ht="19" customHeight="1" spans="1:4">
      <c r="A10" s="61" t="s">
        <v>145</v>
      </c>
      <c r="B10" s="52">
        <v>6</v>
      </c>
      <c r="C10" s="52"/>
      <c r="D10" s="85"/>
    </row>
    <row r="11" ht="19" customHeight="1" spans="1:4">
      <c r="A11" s="61" t="s">
        <v>146</v>
      </c>
      <c r="B11" s="52"/>
      <c r="C11" s="52"/>
      <c r="D11" s="85"/>
    </row>
    <row r="12" ht="19" customHeight="1" spans="1:4">
      <c r="A12" s="61" t="s">
        <v>147</v>
      </c>
      <c r="B12" s="52"/>
      <c r="C12" s="52"/>
      <c r="D12" s="85"/>
    </row>
    <row r="13" ht="19" customHeight="1" spans="1:4">
      <c r="A13" s="61" t="s">
        <v>148</v>
      </c>
      <c r="B13" s="52"/>
      <c r="C13" s="52"/>
      <c r="D13" s="85"/>
    </row>
    <row r="14" ht="19" customHeight="1" spans="1:4">
      <c r="A14" s="61" t="s">
        <v>149</v>
      </c>
      <c r="B14" s="52"/>
      <c r="C14" s="52"/>
      <c r="D14" s="85"/>
    </row>
    <row r="15" ht="19" customHeight="1" spans="1:4">
      <c r="A15" s="61" t="s">
        <v>150</v>
      </c>
      <c r="B15" s="52"/>
      <c r="C15" s="52"/>
      <c r="D15" s="85"/>
    </row>
    <row r="16" ht="19" customHeight="1" spans="1:4">
      <c r="A16" s="61" t="s">
        <v>151</v>
      </c>
      <c r="B16" s="52"/>
      <c r="C16" s="52"/>
      <c r="D16" s="85"/>
    </row>
    <row r="17" ht="19" customHeight="1" spans="1:4">
      <c r="A17" s="61" t="s">
        <v>152</v>
      </c>
      <c r="B17" s="52">
        <v>19</v>
      </c>
      <c r="C17" s="52">
        <v>13</v>
      </c>
      <c r="D17" s="85">
        <f>B17/C17</f>
        <v>1.46153846153846</v>
      </c>
    </row>
    <row r="18" ht="19" customHeight="1" spans="1:4">
      <c r="A18" s="61" t="s">
        <v>153</v>
      </c>
      <c r="B18" s="52">
        <v>38</v>
      </c>
      <c r="C18" s="52">
        <v>52</v>
      </c>
      <c r="D18" s="85">
        <f>B18/C18</f>
        <v>0.730769230769231</v>
      </c>
    </row>
    <row r="19" ht="19" customHeight="1" spans="1:4">
      <c r="A19" s="60" t="s">
        <v>154</v>
      </c>
      <c r="B19" s="52">
        <v>9</v>
      </c>
      <c r="C19" s="52">
        <v>10</v>
      </c>
      <c r="D19" s="85">
        <f>B19/C19</f>
        <v>0.9</v>
      </c>
    </row>
    <row r="20" ht="19" customHeight="1" spans="1:4">
      <c r="A20" s="61" t="s">
        <v>143</v>
      </c>
      <c r="B20" s="52"/>
      <c r="C20" s="52"/>
      <c r="D20" s="85"/>
    </row>
    <row r="21" ht="19" customHeight="1" spans="1:4">
      <c r="A21" s="61" t="s">
        <v>144</v>
      </c>
      <c r="B21" s="52"/>
      <c r="C21" s="52"/>
      <c r="D21" s="85"/>
    </row>
    <row r="22" ht="19" customHeight="1" spans="1:4">
      <c r="A22" s="61" t="s">
        <v>145</v>
      </c>
      <c r="B22" s="52"/>
      <c r="C22" s="52"/>
      <c r="D22" s="85"/>
    </row>
    <row r="23" ht="19" customHeight="1" spans="1:4">
      <c r="A23" s="61" t="s">
        <v>155</v>
      </c>
      <c r="B23" s="52"/>
      <c r="C23" s="52"/>
      <c r="D23" s="85"/>
    </row>
    <row r="24" ht="19" customHeight="1" spans="1:4">
      <c r="A24" s="61" t="s">
        <v>156</v>
      </c>
      <c r="B24" s="52"/>
      <c r="C24" s="52">
        <v>1</v>
      </c>
      <c r="D24" s="85"/>
    </row>
    <row r="25" ht="19" customHeight="1" spans="1:4">
      <c r="A25" s="61" t="s">
        <v>157</v>
      </c>
      <c r="B25" s="52"/>
      <c r="C25" s="52"/>
      <c r="D25" s="85"/>
    </row>
    <row r="26" ht="19" customHeight="1" spans="1:4">
      <c r="A26" s="61" t="s">
        <v>152</v>
      </c>
      <c r="B26" s="52"/>
      <c r="C26" s="52"/>
      <c r="D26" s="85"/>
    </row>
    <row r="27" ht="19" customHeight="1" spans="1:4">
      <c r="A27" s="61" t="s">
        <v>158</v>
      </c>
      <c r="B27" s="52">
        <v>9</v>
      </c>
      <c r="C27" s="52">
        <v>9</v>
      </c>
      <c r="D27" s="85">
        <f>B27/C27</f>
        <v>1</v>
      </c>
    </row>
    <row r="28" ht="19" customHeight="1" spans="1:4">
      <c r="A28" s="60" t="s">
        <v>159</v>
      </c>
      <c r="B28" s="52">
        <f>SUM(B29:B38)</f>
        <v>3289</v>
      </c>
      <c r="C28" s="52">
        <v>3897</v>
      </c>
      <c r="D28" s="85">
        <f>B28/C28</f>
        <v>0.84398255068001</v>
      </c>
    </row>
    <row r="29" ht="19" customHeight="1" spans="1:4">
      <c r="A29" s="61" t="s">
        <v>143</v>
      </c>
      <c r="B29" s="52">
        <v>1245</v>
      </c>
      <c r="C29" s="52">
        <v>1603</v>
      </c>
      <c r="D29" s="85">
        <f>B29/C29</f>
        <v>0.776668746101061</v>
      </c>
    </row>
    <row r="30" ht="19" customHeight="1" spans="1:4">
      <c r="A30" s="61" t="s">
        <v>144</v>
      </c>
      <c r="B30" s="52">
        <v>3</v>
      </c>
      <c r="C30" s="52">
        <v>82</v>
      </c>
      <c r="D30" s="85">
        <f>B30/C30</f>
        <v>0.0365853658536585</v>
      </c>
    </row>
    <row r="31" ht="19" customHeight="1" spans="1:4">
      <c r="A31" s="61" t="s">
        <v>145</v>
      </c>
      <c r="B31" s="52">
        <v>668</v>
      </c>
      <c r="C31" s="52">
        <v>869</v>
      </c>
      <c r="D31" s="85">
        <f>B31/C31</f>
        <v>0.768699654775604</v>
      </c>
    </row>
    <row r="32" ht="19" customHeight="1" spans="1:4">
      <c r="A32" s="61" t="s">
        <v>160</v>
      </c>
      <c r="B32" s="52"/>
      <c r="C32" s="52"/>
      <c r="D32" s="85"/>
    </row>
    <row r="33" ht="19" customHeight="1" spans="1:4">
      <c r="A33" s="61" t="s">
        <v>161</v>
      </c>
      <c r="B33" s="52"/>
      <c r="C33" s="52"/>
      <c r="D33" s="85"/>
    </row>
    <row r="34" ht="19" customHeight="1" spans="1:4">
      <c r="A34" s="61" t="s">
        <v>162</v>
      </c>
      <c r="B34" s="52"/>
      <c r="C34" s="52"/>
      <c r="D34" s="85"/>
    </row>
    <row r="35" ht="19" customHeight="1" spans="1:4">
      <c r="A35" s="86" t="s">
        <v>163</v>
      </c>
      <c r="B35" s="52"/>
      <c r="C35" s="52">
        <v>195</v>
      </c>
      <c r="D35" s="85"/>
    </row>
    <row r="36" ht="19" customHeight="1" spans="1:4">
      <c r="A36" s="61" t="s">
        <v>164</v>
      </c>
      <c r="B36" s="52"/>
      <c r="C36" s="52"/>
      <c r="D36" s="85"/>
    </row>
    <row r="37" ht="19" customHeight="1" spans="1:4">
      <c r="A37" s="61" t="s">
        <v>152</v>
      </c>
      <c r="B37" s="52">
        <v>588</v>
      </c>
      <c r="C37" s="52">
        <v>483</v>
      </c>
      <c r="D37" s="85">
        <f>B37/C37</f>
        <v>1.21739130434783</v>
      </c>
    </row>
    <row r="38" ht="19" customHeight="1" spans="1:4">
      <c r="A38" s="61" t="s">
        <v>165</v>
      </c>
      <c r="B38" s="52">
        <v>785</v>
      </c>
      <c r="C38" s="52">
        <v>665</v>
      </c>
      <c r="D38" s="85">
        <f>B38/C38</f>
        <v>1.18045112781955</v>
      </c>
    </row>
    <row r="39" ht="19" customHeight="1" spans="1:4">
      <c r="A39" s="60" t="s">
        <v>166</v>
      </c>
      <c r="B39" s="52">
        <f>SUM(B40:B49)</f>
        <v>344</v>
      </c>
      <c r="C39" s="52">
        <v>404</v>
      </c>
      <c r="D39" s="85">
        <f>B39/C39</f>
        <v>0.851485148514851</v>
      </c>
    </row>
    <row r="40" ht="19" customHeight="1" spans="1:4">
      <c r="A40" s="61" t="s">
        <v>143</v>
      </c>
      <c r="B40" s="52">
        <v>65</v>
      </c>
      <c r="C40" s="52">
        <v>63</v>
      </c>
      <c r="D40" s="85">
        <f>B40/C40</f>
        <v>1.03174603174603</v>
      </c>
    </row>
    <row r="41" ht="19" customHeight="1" spans="1:4">
      <c r="A41" s="61" t="s">
        <v>144</v>
      </c>
      <c r="B41" s="52">
        <v>38</v>
      </c>
      <c r="C41" s="52">
        <v>78</v>
      </c>
      <c r="D41" s="85">
        <f>B41/C41</f>
        <v>0.487179487179487</v>
      </c>
    </row>
    <row r="42" ht="19" customHeight="1" spans="1:4">
      <c r="A42" s="61" t="s">
        <v>145</v>
      </c>
      <c r="B42" s="52"/>
      <c r="C42" s="52"/>
      <c r="D42" s="85"/>
    </row>
    <row r="43" ht="19" customHeight="1" spans="1:4">
      <c r="A43" s="61" t="s">
        <v>167</v>
      </c>
      <c r="B43" s="52"/>
      <c r="C43" s="52">
        <v>9</v>
      </c>
      <c r="D43" s="85"/>
    </row>
    <row r="44" ht="19" customHeight="1" spans="1:4">
      <c r="A44" s="61" t="s">
        <v>168</v>
      </c>
      <c r="B44" s="52"/>
      <c r="C44" s="52"/>
      <c r="D44" s="85"/>
    </row>
    <row r="45" ht="19" customHeight="1" spans="1:4">
      <c r="A45" s="61" t="s">
        <v>169</v>
      </c>
      <c r="B45" s="52"/>
      <c r="C45" s="52"/>
      <c r="D45" s="85"/>
    </row>
    <row r="46" ht="19" customHeight="1" spans="1:4">
      <c r="A46" s="61" t="s">
        <v>170</v>
      </c>
      <c r="B46" s="52"/>
      <c r="C46" s="52"/>
      <c r="D46" s="85"/>
    </row>
    <row r="47" ht="19" customHeight="1" spans="1:4">
      <c r="A47" s="61" t="s">
        <v>171</v>
      </c>
      <c r="B47" s="52"/>
      <c r="C47" s="52"/>
      <c r="D47" s="85"/>
    </row>
    <row r="48" ht="19" customHeight="1" spans="1:4">
      <c r="A48" s="61" t="s">
        <v>152</v>
      </c>
      <c r="B48" s="52">
        <v>48</v>
      </c>
      <c r="C48" s="52">
        <v>45</v>
      </c>
      <c r="D48" s="85">
        <f>B48/C48</f>
        <v>1.06666666666667</v>
      </c>
    </row>
    <row r="49" ht="19" customHeight="1" spans="1:4">
      <c r="A49" s="61" t="s">
        <v>172</v>
      </c>
      <c r="B49" s="52">
        <v>193</v>
      </c>
      <c r="C49" s="52">
        <v>209</v>
      </c>
      <c r="D49" s="85">
        <f>B49/C49</f>
        <v>0.923444976076555</v>
      </c>
    </row>
    <row r="50" ht="19" customHeight="1" spans="1:4">
      <c r="A50" s="60" t="s">
        <v>173</v>
      </c>
      <c r="B50" s="52">
        <f>SUM(B51:B60)</f>
        <v>172</v>
      </c>
      <c r="C50" s="52">
        <v>143</v>
      </c>
      <c r="D50" s="85">
        <f>B50/C50</f>
        <v>1.2027972027972</v>
      </c>
    </row>
    <row r="51" ht="19" customHeight="1" spans="1:4">
      <c r="A51" s="61" t="s">
        <v>143</v>
      </c>
      <c r="B51" s="52"/>
      <c r="C51" s="52"/>
      <c r="D51" s="85"/>
    </row>
    <row r="52" ht="19" customHeight="1" spans="1:4">
      <c r="A52" s="61" t="s">
        <v>144</v>
      </c>
      <c r="B52" s="52">
        <v>3</v>
      </c>
      <c r="C52" s="52"/>
      <c r="D52" s="85"/>
    </row>
    <row r="53" ht="19" customHeight="1" spans="1:4">
      <c r="A53" s="61" t="s">
        <v>145</v>
      </c>
      <c r="B53" s="52"/>
      <c r="C53" s="52"/>
      <c r="D53" s="85"/>
    </row>
    <row r="54" ht="19" customHeight="1" spans="1:4">
      <c r="A54" s="61" t="s">
        <v>174</v>
      </c>
      <c r="B54" s="52"/>
      <c r="C54" s="52"/>
      <c r="D54" s="85"/>
    </row>
    <row r="55" ht="19" customHeight="1" spans="1:4">
      <c r="A55" s="61" t="s">
        <v>175</v>
      </c>
      <c r="B55" s="52">
        <v>106</v>
      </c>
      <c r="C55" s="52">
        <v>1</v>
      </c>
      <c r="D55" s="85"/>
    </row>
    <row r="56" ht="19" customHeight="1" spans="1:4">
      <c r="A56" s="61" t="s">
        <v>176</v>
      </c>
      <c r="B56" s="52"/>
      <c r="C56" s="52"/>
      <c r="D56" s="85"/>
    </row>
    <row r="57" ht="19" customHeight="1" spans="1:4">
      <c r="A57" s="61" t="s">
        <v>177</v>
      </c>
      <c r="B57" s="52">
        <v>62</v>
      </c>
      <c r="C57" s="52">
        <v>50</v>
      </c>
      <c r="D57" s="85">
        <f>B57/C57</f>
        <v>1.24</v>
      </c>
    </row>
    <row r="58" ht="19" customHeight="1" spans="1:4">
      <c r="A58" s="61" t="s">
        <v>178</v>
      </c>
      <c r="B58" s="52"/>
      <c r="C58" s="52">
        <v>38</v>
      </c>
      <c r="D58" s="85"/>
    </row>
    <row r="59" ht="19" customHeight="1" spans="1:4">
      <c r="A59" s="61" t="s">
        <v>152</v>
      </c>
      <c r="B59" s="52"/>
      <c r="C59" s="52"/>
      <c r="D59" s="85"/>
    </row>
    <row r="60" ht="19" customHeight="1" spans="1:4">
      <c r="A60" s="61" t="s">
        <v>179</v>
      </c>
      <c r="B60" s="52">
        <v>1</v>
      </c>
      <c r="C60" s="52">
        <v>54</v>
      </c>
      <c r="D60" s="85">
        <f>B60/C60</f>
        <v>0.0185185185185185</v>
      </c>
    </row>
    <row r="61" ht="19" customHeight="1" spans="1:4">
      <c r="A61" s="60" t="s">
        <v>180</v>
      </c>
      <c r="B61" s="52">
        <f>SUM(B62:B71)</f>
        <v>523</v>
      </c>
      <c r="C61" s="52">
        <v>569</v>
      </c>
      <c r="D61" s="85">
        <f>B61/C61</f>
        <v>0.919156414762742</v>
      </c>
    </row>
    <row r="62" ht="19" customHeight="1" spans="1:4">
      <c r="A62" s="61" t="s">
        <v>143</v>
      </c>
      <c r="B62" s="52">
        <v>154</v>
      </c>
      <c r="C62" s="52">
        <v>122</v>
      </c>
      <c r="D62" s="85">
        <f>B62/C62</f>
        <v>1.26229508196721</v>
      </c>
    </row>
    <row r="63" ht="19" customHeight="1" spans="1:4">
      <c r="A63" s="61" t="s">
        <v>144</v>
      </c>
      <c r="B63" s="52">
        <v>23</v>
      </c>
      <c r="C63" s="52">
        <v>41</v>
      </c>
      <c r="D63" s="85">
        <f>B63/C63</f>
        <v>0.560975609756098</v>
      </c>
    </row>
    <row r="64" ht="19" customHeight="1" spans="1:4">
      <c r="A64" s="61" t="s">
        <v>145</v>
      </c>
      <c r="B64" s="52"/>
      <c r="C64" s="52"/>
      <c r="D64" s="85"/>
    </row>
    <row r="65" ht="19" customHeight="1" spans="1:4">
      <c r="A65" s="61" t="s">
        <v>181</v>
      </c>
      <c r="B65" s="52"/>
      <c r="C65" s="52"/>
      <c r="D65" s="85"/>
    </row>
    <row r="66" ht="19" customHeight="1" spans="1:4">
      <c r="A66" s="61" t="s">
        <v>182</v>
      </c>
      <c r="B66" s="52">
        <v>30</v>
      </c>
      <c r="C66" s="52">
        <v>36</v>
      </c>
      <c r="D66" s="85">
        <f>B66/C66</f>
        <v>0.833333333333333</v>
      </c>
    </row>
    <row r="67" ht="19" customHeight="1" spans="1:4">
      <c r="A67" s="61" t="s">
        <v>183</v>
      </c>
      <c r="B67" s="52"/>
      <c r="C67" s="52"/>
      <c r="D67" s="85"/>
    </row>
    <row r="68" ht="19" customHeight="1" spans="1:4">
      <c r="A68" s="61" t="s">
        <v>184</v>
      </c>
      <c r="B68" s="52">
        <v>84</v>
      </c>
      <c r="C68" s="52">
        <v>122</v>
      </c>
      <c r="D68" s="85">
        <f>B68/C68</f>
        <v>0.688524590163934</v>
      </c>
    </row>
    <row r="69" ht="19" customHeight="1" spans="1:4">
      <c r="A69" s="61" t="s">
        <v>185</v>
      </c>
      <c r="B69" s="52"/>
      <c r="C69" s="52"/>
      <c r="D69" s="85"/>
    </row>
    <row r="70" ht="19" customHeight="1" spans="1:4">
      <c r="A70" s="61" t="s">
        <v>152</v>
      </c>
      <c r="B70" s="52">
        <v>152</v>
      </c>
      <c r="C70" s="52">
        <v>129</v>
      </c>
      <c r="D70" s="85">
        <f>B70/C70</f>
        <v>1.17829457364341</v>
      </c>
    </row>
    <row r="71" ht="19" customHeight="1" spans="1:4">
      <c r="A71" s="61" t="s">
        <v>186</v>
      </c>
      <c r="B71" s="52">
        <v>80</v>
      </c>
      <c r="C71" s="52">
        <v>119</v>
      </c>
      <c r="D71" s="85">
        <f>B71/C71</f>
        <v>0.672268907563025</v>
      </c>
    </row>
    <row r="72" ht="19" customHeight="1" spans="1:4">
      <c r="A72" s="60" t="s">
        <v>187</v>
      </c>
      <c r="B72" s="52">
        <v>601</v>
      </c>
      <c r="C72" s="52">
        <v>807</v>
      </c>
      <c r="D72" s="85">
        <f>B72/C72</f>
        <v>0.744733581164808</v>
      </c>
    </row>
    <row r="73" ht="19" customHeight="1" spans="1:4">
      <c r="A73" s="61" t="s">
        <v>143</v>
      </c>
      <c r="B73" s="52"/>
      <c r="C73" s="52"/>
      <c r="D73" s="85"/>
    </row>
    <row r="74" ht="19" customHeight="1" spans="1:4">
      <c r="A74" s="61" t="s">
        <v>144</v>
      </c>
      <c r="B74" s="52"/>
      <c r="C74" s="52"/>
      <c r="D74" s="85"/>
    </row>
    <row r="75" ht="19" customHeight="1" spans="1:4">
      <c r="A75" s="61" t="s">
        <v>145</v>
      </c>
      <c r="B75" s="52"/>
      <c r="C75" s="52"/>
      <c r="D75" s="85"/>
    </row>
    <row r="76" ht="19" customHeight="1" spans="1:4">
      <c r="A76" s="61" t="s">
        <v>184</v>
      </c>
      <c r="B76" s="52"/>
      <c r="C76" s="52"/>
      <c r="D76" s="85"/>
    </row>
    <row r="77" ht="19" customHeight="1" spans="1:4">
      <c r="A77" s="61" t="s">
        <v>188</v>
      </c>
      <c r="B77" s="52">
        <v>600</v>
      </c>
      <c r="C77" s="52">
        <v>738</v>
      </c>
      <c r="D77" s="85">
        <f>B77/C77</f>
        <v>0.813008130081301</v>
      </c>
    </row>
    <row r="78" ht="19" customHeight="1" spans="1:4">
      <c r="A78" s="61" t="s">
        <v>152</v>
      </c>
      <c r="B78" s="52"/>
      <c r="C78" s="52"/>
      <c r="D78" s="85"/>
    </row>
    <row r="79" ht="19" customHeight="1" spans="1:4">
      <c r="A79" s="61" t="s">
        <v>189</v>
      </c>
      <c r="B79" s="52">
        <v>1</v>
      </c>
      <c r="C79" s="52">
        <v>69</v>
      </c>
      <c r="D79" s="85">
        <f>B79/C79</f>
        <v>0.0144927536231884</v>
      </c>
    </row>
    <row r="80" ht="19" customHeight="1" spans="1:4">
      <c r="A80" s="60" t="s">
        <v>190</v>
      </c>
      <c r="B80" s="52">
        <f>SUM(B81:B88)</f>
        <v>156</v>
      </c>
      <c r="C80" s="52">
        <v>144</v>
      </c>
      <c r="D80" s="85">
        <f>B80/C80</f>
        <v>1.08333333333333</v>
      </c>
    </row>
    <row r="81" ht="19" customHeight="1" spans="1:4">
      <c r="A81" s="61" t="s">
        <v>143</v>
      </c>
      <c r="B81" s="52">
        <v>41</v>
      </c>
      <c r="C81" s="52">
        <v>43</v>
      </c>
      <c r="D81" s="85">
        <f>B81/C81</f>
        <v>0.953488372093023</v>
      </c>
    </row>
    <row r="82" ht="19" customHeight="1" spans="1:4">
      <c r="A82" s="61" t="s">
        <v>144</v>
      </c>
      <c r="B82" s="52"/>
      <c r="C82" s="52"/>
      <c r="D82" s="85"/>
    </row>
    <row r="83" ht="19" customHeight="1" spans="1:4">
      <c r="A83" s="61" t="s">
        <v>145</v>
      </c>
      <c r="B83" s="52"/>
      <c r="C83" s="52"/>
      <c r="D83" s="85"/>
    </row>
    <row r="84" ht="19" customHeight="1" spans="1:4">
      <c r="A84" s="61" t="s">
        <v>191</v>
      </c>
      <c r="B84" s="52">
        <v>36</v>
      </c>
      <c r="C84" s="52">
        <v>40</v>
      </c>
      <c r="D84" s="85">
        <f>B84/C84</f>
        <v>0.9</v>
      </c>
    </row>
    <row r="85" ht="19" customHeight="1" spans="1:4">
      <c r="A85" s="61" t="s">
        <v>192</v>
      </c>
      <c r="B85" s="52"/>
      <c r="C85" s="52"/>
      <c r="D85" s="85"/>
    </row>
    <row r="86" ht="19" customHeight="1" spans="1:4">
      <c r="A86" s="61" t="s">
        <v>184</v>
      </c>
      <c r="B86" s="52"/>
      <c r="C86" s="52"/>
      <c r="D86" s="85"/>
    </row>
    <row r="87" ht="19" customHeight="1" spans="1:4">
      <c r="A87" s="61" t="s">
        <v>152</v>
      </c>
      <c r="B87" s="52">
        <v>56</v>
      </c>
      <c r="C87" s="52">
        <v>36</v>
      </c>
      <c r="D87" s="85">
        <f>B87/C87</f>
        <v>1.55555555555556</v>
      </c>
    </row>
    <row r="88" ht="19" customHeight="1" spans="1:4">
      <c r="A88" s="61" t="s">
        <v>193</v>
      </c>
      <c r="B88" s="52">
        <v>23</v>
      </c>
      <c r="C88" s="52">
        <v>25</v>
      </c>
      <c r="D88" s="85">
        <f>B88/C88</f>
        <v>0.92</v>
      </c>
    </row>
    <row r="89" ht="19" customHeight="1" spans="1:4">
      <c r="A89" s="60" t="s">
        <v>194</v>
      </c>
      <c r="B89" s="52"/>
      <c r="C89" s="52"/>
      <c r="D89" s="85"/>
    </row>
    <row r="90" ht="19" customHeight="1" spans="1:4">
      <c r="A90" s="61" t="s">
        <v>143</v>
      </c>
      <c r="B90" s="52"/>
      <c r="C90" s="52"/>
      <c r="D90" s="85"/>
    </row>
    <row r="91" ht="19" customHeight="1" spans="1:4">
      <c r="A91" s="61" t="s">
        <v>144</v>
      </c>
      <c r="B91" s="52"/>
      <c r="C91" s="52"/>
      <c r="D91" s="85"/>
    </row>
    <row r="92" ht="19" customHeight="1" spans="1:4">
      <c r="A92" s="61" t="s">
        <v>145</v>
      </c>
      <c r="B92" s="52"/>
      <c r="C92" s="52"/>
      <c r="D92" s="85"/>
    </row>
    <row r="93" ht="19" customHeight="1" spans="1:4">
      <c r="A93" s="61" t="s">
        <v>195</v>
      </c>
      <c r="B93" s="52"/>
      <c r="C93" s="52"/>
      <c r="D93" s="85"/>
    </row>
    <row r="94" ht="19" customHeight="1" spans="1:4">
      <c r="A94" s="61" t="s">
        <v>196</v>
      </c>
      <c r="B94" s="52"/>
      <c r="C94" s="52"/>
      <c r="D94" s="85"/>
    </row>
    <row r="95" ht="19" customHeight="1" spans="1:4">
      <c r="A95" s="61" t="s">
        <v>184</v>
      </c>
      <c r="B95" s="52"/>
      <c r="C95" s="52"/>
      <c r="D95" s="85"/>
    </row>
    <row r="96" ht="19" customHeight="1" spans="1:4">
      <c r="A96" s="61" t="s">
        <v>197</v>
      </c>
      <c r="B96" s="52"/>
      <c r="C96" s="52"/>
      <c r="D96" s="85"/>
    </row>
    <row r="97" ht="19" customHeight="1" spans="1:4">
      <c r="A97" s="61" t="s">
        <v>198</v>
      </c>
      <c r="B97" s="52"/>
      <c r="C97" s="52"/>
      <c r="D97" s="85"/>
    </row>
    <row r="98" ht="19" customHeight="1" spans="1:4">
      <c r="A98" s="61" t="s">
        <v>199</v>
      </c>
      <c r="B98" s="52"/>
      <c r="C98" s="52"/>
      <c r="D98" s="85"/>
    </row>
    <row r="99" ht="19" customHeight="1" spans="1:4">
      <c r="A99" s="61" t="s">
        <v>200</v>
      </c>
      <c r="B99" s="52"/>
      <c r="C99" s="52"/>
      <c r="D99" s="85"/>
    </row>
    <row r="100" ht="19" customHeight="1" spans="1:4">
      <c r="A100" s="61" t="s">
        <v>152</v>
      </c>
      <c r="B100" s="52"/>
      <c r="C100" s="52"/>
      <c r="D100" s="85"/>
    </row>
    <row r="101" ht="19" customHeight="1" spans="1:4">
      <c r="A101" s="61" t="s">
        <v>201</v>
      </c>
      <c r="B101" s="52"/>
      <c r="C101" s="52"/>
      <c r="D101" s="85"/>
    </row>
    <row r="102" ht="19" customHeight="1" spans="1:4">
      <c r="A102" s="60" t="s">
        <v>202</v>
      </c>
      <c r="B102" s="52">
        <f>SUM(B103:B110)</f>
        <v>922</v>
      </c>
      <c r="C102" s="52">
        <v>489</v>
      </c>
      <c r="D102" s="85">
        <f>B102/C102</f>
        <v>1.88548057259714</v>
      </c>
    </row>
    <row r="103" ht="19" customHeight="1" spans="1:4">
      <c r="A103" s="61" t="s">
        <v>143</v>
      </c>
      <c r="B103" s="52">
        <v>257</v>
      </c>
      <c r="C103" s="52">
        <v>241</v>
      </c>
      <c r="D103" s="85">
        <f>B103/C103</f>
        <v>1.06639004149378</v>
      </c>
    </row>
    <row r="104" ht="19" customHeight="1" spans="1:4">
      <c r="A104" s="61" t="s">
        <v>144</v>
      </c>
      <c r="B104" s="52"/>
      <c r="C104" s="52"/>
      <c r="D104" s="85"/>
    </row>
    <row r="105" ht="19" customHeight="1" spans="1:4">
      <c r="A105" s="61" t="s">
        <v>145</v>
      </c>
      <c r="B105" s="52"/>
      <c r="C105" s="52"/>
      <c r="D105" s="85"/>
    </row>
    <row r="106" ht="19" customHeight="1" spans="1:4">
      <c r="A106" s="61" t="s">
        <v>203</v>
      </c>
      <c r="B106" s="52"/>
      <c r="C106" s="52"/>
      <c r="D106" s="85"/>
    </row>
    <row r="107" ht="19" customHeight="1" spans="1:4">
      <c r="A107" s="61" t="s">
        <v>204</v>
      </c>
      <c r="B107" s="52"/>
      <c r="C107" s="52"/>
      <c r="D107" s="85"/>
    </row>
    <row r="108" ht="19" customHeight="1" spans="1:4">
      <c r="A108" s="61" t="s">
        <v>205</v>
      </c>
      <c r="B108" s="52"/>
      <c r="C108" s="52"/>
      <c r="D108" s="85"/>
    </row>
    <row r="109" ht="19" customHeight="1" spans="1:4">
      <c r="A109" s="61" t="s">
        <v>152</v>
      </c>
      <c r="B109" s="52">
        <v>62</v>
      </c>
      <c r="C109" s="52">
        <v>53</v>
      </c>
      <c r="D109" s="85">
        <f>B109/C109</f>
        <v>1.16981132075472</v>
      </c>
    </row>
    <row r="110" ht="19" customHeight="1" spans="1:4">
      <c r="A110" s="61" t="s">
        <v>206</v>
      </c>
      <c r="B110" s="52">
        <v>603</v>
      </c>
      <c r="C110" s="52">
        <v>195</v>
      </c>
      <c r="D110" s="85">
        <f>B110/C110</f>
        <v>3.09230769230769</v>
      </c>
    </row>
    <row r="111" ht="19" customHeight="1" spans="1:4">
      <c r="A111" s="60" t="s">
        <v>207</v>
      </c>
      <c r="B111" s="52">
        <v>796</v>
      </c>
      <c r="C111" s="52">
        <v>997</v>
      </c>
      <c r="D111" s="85">
        <f>B111/C111</f>
        <v>0.79839518555667</v>
      </c>
    </row>
    <row r="112" ht="19" customHeight="1" spans="1:4">
      <c r="A112" s="61" t="s">
        <v>143</v>
      </c>
      <c r="B112" s="52">
        <v>126</v>
      </c>
      <c r="C112" s="52">
        <v>118</v>
      </c>
      <c r="D112" s="85">
        <f>B112/C112</f>
        <v>1.06779661016949</v>
      </c>
    </row>
    <row r="113" ht="19" customHeight="1" spans="1:4">
      <c r="A113" s="61" t="s">
        <v>144</v>
      </c>
      <c r="B113" s="52">
        <v>82</v>
      </c>
      <c r="C113" s="52">
        <v>63</v>
      </c>
      <c r="D113" s="85">
        <f>B113/C113</f>
        <v>1.3015873015873</v>
      </c>
    </row>
    <row r="114" ht="19" customHeight="1" spans="1:4">
      <c r="A114" s="61" t="s">
        <v>145</v>
      </c>
      <c r="B114" s="52"/>
      <c r="C114" s="52"/>
      <c r="D114" s="85"/>
    </row>
    <row r="115" ht="19" customHeight="1" spans="1:4">
      <c r="A115" s="61" t="s">
        <v>208</v>
      </c>
      <c r="B115" s="52"/>
      <c r="C115" s="52"/>
      <c r="D115" s="85"/>
    </row>
    <row r="116" ht="19" customHeight="1" spans="1:4">
      <c r="A116" s="61" t="s">
        <v>209</v>
      </c>
      <c r="B116" s="52"/>
      <c r="C116" s="52"/>
      <c r="D116" s="85"/>
    </row>
    <row r="117" ht="19" customHeight="1" spans="1:4">
      <c r="A117" s="61" t="s">
        <v>210</v>
      </c>
      <c r="B117" s="52"/>
      <c r="C117" s="52"/>
      <c r="D117" s="85"/>
    </row>
    <row r="118" ht="19" customHeight="1" spans="1:4">
      <c r="A118" s="61" t="s">
        <v>211</v>
      </c>
      <c r="B118" s="52"/>
      <c r="C118" s="52"/>
      <c r="D118" s="85"/>
    </row>
    <row r="119" ht="19" customHeight="1" spans="1:4">
      <c r="A119" s="61" t="s">
        <v>212</v>
      </c>
      <c r="B119" s="52">
        <v>131</v>
      </c>
      <c r="C119" s="52">
        <v>597</v>
      </c>
      <c r="D119" s="85">
        <f>B119/C119</f>
        <v>0.219430485762144</v>
      </c>
    </row>
    <row r="120" ht="19" customHeight="1" spans="1:4">
      <c r="A120" s="61" t="s">
        <v>152</v>
      </c>
      <c r="B120" s="52">
        <v>447</v>
      </c>
      <c r="C120" s="52">
        <v>184</v>
      </c>
      <c r="D120" s="85">
        <f>B120/C120</f>
        <v>2.42934782608696</v>
      </c>
    </row>
    <row r="121" ht="19" customHeight="1" spans="1:4">
      <c r="A121" s="61" t="s">
        <v>213</v>
      </c>
      <c r="B121" s="52">
        <v>10</v>
      </c>
      <c r="C121" s="52">
        <v>35</v>
      </c>
      <c r="D121" s="85">
        <f>B121/C121</f>
        <v>0.285714285714286</v>
      </c>
    </row>
    <row r="122" ht="19" customHeight="1" spans="1:4">
      <c r="A122" s="60" t="s">
        <v>214</v>
      </c>
      <c r="B122" s="52"/>
      <c r="C122" s="52"/>
      <c r="D122" s="85"/>
    </row>
    <row r="123" ht="19" customHeight="1" spans="1:4">
      <c r="A123" s="61" t="s">
        <v>143</v>
      </c>
      <c r="B123" s="52"/>
      <c r="C123" s="52"/>
      <c r="D123" s="85"/>
    </row>
    <row r="124" ht="19" customHeight="1" spans="1:4">
      <c r="A124" s="61" t="s">
        <v>144</v>
      </c>
      <c r="B124" s="52"/>
      <c r="C124" s="52"/>
      <c r="D124" s="85"/>
    </row>
    <row r="125" ht="19" customHeight="1" spans="1:4">
      <c r="A125" s="61" t="s">
        <v>145</v>
      </c>
      <c r="B125" s="52"/>
      <c r="C125" s="52"/>
      <c r="D125" s="85"/>
    </row>
    <row r="126" ht="19" customHeight="1" spans="1:4">
      <c r="A126" s="61" t="s">
        <v>215</v>
      </c>
      <c r="B126" s="52"/>
      <c r="C126" s="52"/>
      <c r="D126" s="85"/>
    </row>
    <row r="127" ht="19" customHeight="1" spans="1:4">
      <c r="A127" s="61" t="s">
        <v>216</v>
      </c>
      <c r="B127" s="52"/>
      <c r="C127" s="52"/>
      <c r="D127" s="85"/>
    </row>
    <row r="128" ht="19" customHeight="1" spans="1:4">
      <c r="A128" s="61" t="s">
        <v>217</v>
      </c>
      <c r="B128" s="52"/>
      <c r="C128" s="52"/>
      <c r="D128" s="85"/>
    </row>
    <row r="129" ht="19" customHeight="1" spans="1:4">
      <c r="A129" s="61" t="s">
        <v>218</v>
      </c>
      <c r="B129" s="52"/>
      <c r="C129" s="52"/>
      <c r="D129" s="85"/>
    </row>
    <row r="130" ht="19" customHeight="1" spans="1:4">
      <c r="A130" s="61" t="s">
        <v>219</v>
      </c>
      <c r="B130" s="52"/>
      <c r="C130" s="52"/>
      <c r="D130" s="85"/>
    </row>
    <row r="131" ht="19" customHeight="1" spans="1:4">
      <c r="A131" s="61" t="s">
        <v>220</v>
      </c>
      <c r="B131" s="52"/>
      <c r="C131" s="52"/>
      <c r="D131" s="85"/>
    </row>
    <row r="132" ht="19" customHeight="1" spans="1:4">
      <c r="A132" s="61" t="s">
        <v>152</v>
      </c>
      <c r="B132" s="52"/>
      <c r="C132" s="52"/>
      <c r="D132" s="85"/>
    </row>
    <row r="133" ht="19" customHeight="1" spans="1:4">
      <c r="A133" s="61" t="s">
        <v>221</v>
      </c>
      <c r="B133" s="52"/>
      <c r="C133" s="52"/>
      <c r="D133" s="85"/>
    </row>
    <row r="134" ht="19" customHeight="1" spans="1:4">
      <c r="A134" s="60" t="s">
        <v>222</v>
      </c>
      <c r="B134" s="52"/>
      <c r="C134" s="52"/>
      <c r="D134" s="85"/>
    </row>
    <row r="135" ht="19" customHeight="1" spans="1:4">
      <c r="A135" s="61" t="s">
        <v>143</v>
      </c>
      <c r="B135" s="52"/>
      <c r="C135" s="52"/>
      <c r="D135" s="85"/>
    </row>
    <row r="136" ht="19" customHeight="1" spans="1:4">
      <c r="A136" s="61" t="s">
        <v>144</v>
      </c>
      <c r="B136" s="52"/>
      <c r="C136" s="52"/>
      <c r="D136" s="85"/>
    </row>
    <row r="137" ht="19" customHeight="1" spans="1:4">
      <c r="A137" s="61" t="s">
        <v>145</v>
      </c>
      <c r="B137" s="52"/>
      <c r="C137" s="52"/>
      <c r="D137" s="85"/>
    </row>
    <row r="138" ht="19" customHeight="1" spans="1:4">
      <c r="A138" s="61" t="s">
        <v>223</v>
      </c>
      <c r="B138" s="52"/>
      <c r="C138" s="52"/>
      <c r="D138" s="85"/>
    </row>
    <row r="139" ht="19" customHeight="1" spans="1:4">
      <c r="A139" s="61" t="s">
        <v>152</v>
      </c>
      <c r="B139" s="52"/>
      <c r="C139" s="52"/>
      <c r="D139" s="85"/>
    </row>
    <row r="140" ht="19" customHeight="1" spans="1:4">
      <c r="A140" s="61" t="s">
        <v>224</v>
      </c>
      <c r="B140" s="52"/>
      <c r="C140" s="52"/>
      <c r="D140" s="85"/>
    </row>
    <row r="141" ht="19" customHeight="1" spans="1:4">
      <c r="A141" s="60" t="s">
        <v>225</v>
      </c>
      <c r="B141" s="52"/>
      <c r="C141" s="52"/>
      <c r="D141" s="85"/>
    </row>
    <row r="142" ht="19" customHeight="1" spans="1:4">
      <c r="A142" s="61" t="s">
        <v>143</v>
      </c>
      <c r="B142" s="52"/>
      <c r="C142" s="52"/>
      <c r="D142" s="85"/>
    </row>
    <row r="143" ht="19" customHeight="1" spans="1:4">
      <c r="A143" s="61" t="s">
        <v>144</v>
      </c>
      <c r="B143" s="52"/>
      <c r="C143" s="52"/>
      <c r="D143" s="85"/>
    </row>
    <row r="144" ht="19" customHeight="1" spans="1:4">
      <c r="A144" s="61" t="s">
        <v>145</v>
      </c>
      <c r="B144" s="52"/>
      <c r="C144" s="52"/>
      <c r="D144" s="85"/>
    </row>
    <row r="145" ht="19" customHeight="1" spans="1:4">
      <c r="A145" s="61" t="s">
        <v>226</v>
      </c>
      <c r="B145" s="52"/>
      <c r="C145" s="52"/>
      <c r="D145" s="85"/>
    </row>
    <row r="146" ht="19" customHeight="1" spans="1:4">
      <c r="A146" s="61" t="s">
        <v>227</v>
      </c>
      <c r="B146" s="52"/>
      <c r="C146" s="52"/>
      <c r="D146" s="85"/>
    </row>
    <row r="147" ht="19" customHeight="1" spans="1:4">
      <c r="A147" s="61" t="s">
        <v>152</v>
      </c>
      <c r="B147" s="52"/>
      <c r="C147" s="52"/>
      <c r="D147" s="85"/>
    </row>
    <row r="148" ht="19" customHeight="1" spans="1:4">
      <c r="A148" s="61" t="s">
        <v>228</v>
      </c>
      <c r="B148" s="52"/>
      <c r="C148" s="52"/>
      <c r="D148" s="85"/>
    </row>
    <row r="149" ht="19" customHeight="1" spans="1:4">
      <c r="A149" s="60" t="s">
        <v>229</v>
      </c>
      <c r="B149" s="52">
        <v>16</v>
      </c>
      <c r="C149" s="52">
        <v>29</v>
      </c>
      <c r="D149" s="85">
        <f>B149/C149</f>
        <v>0.551724137931034</v>
      </c>
    </row>
    <row r="150" ht="19" customHeight="1" spans="1:4">
      <c r="A150" s="61" t="s">
        <v>143</v>
      </c>
      <c r="B150" s="52"/>
      <c r="C150" s="52"/>
      <c r="D150" s="85"/>
    </row>
    <row r="151" ht="19" customHeight="1" spans="1:4">
      <c r="A151" s="61" t="s">
        <v>144</v>
      </c>
      <c r="B151" s="52">
        <v>6</v>
      </c>
      <c r="C151" s="52">
        <v>13</v>
      </c>
      <c r="D151" s="85">
        <f>B151/C151</f>
        <v>0.461538461538462</v>
      </c>
    </row>
    <row r="152" ht="19" customHeight="1" spans="1:4">
      <c r="A152" s="61" t="s">
        <v>145</v>
      </c>
      <c r="B152" s="52"/>
      <c r="C152" s="52"/>
      <c r="D152" s="85"/>
    </row>
    <row r="153" ht="19" customHeight="1" spans="1:4">
      <c r="A153" s="61" t="s">
        <v>230</v>
      </c>
      <c r="B153" s="52">
        <v>10</v>
      </c>
      <c r="C153" s="52">
        <v>10</v>
      </c>
      <c r="D153" s="85">
        <f>B153/C153</f>
        <v>1</v>
      </c>
    </row>
    <row r="154" ht="19" customHeight="1" spans="1:4">
      <c r="A154" s="61" t="s">
        <v>231</v>
      </c>
      <c r="B154" s="52"/>
      <c r="C154" s="52">
        <v>6</v>
      </c>
      <c r="D154" s="85"/>
    </row>
    <row r="155" ht="19" customHeight="1" spans="1:4">
      <c r="A155" s="60" t="s">
        <v>232</v>
      </c>
      <c r="B155" s="52"/>
      <c r="C155" s="52"/>
      <c r="D155" s="85"/>
    </row>
    <row r="156" ht="19" customHeight="1" spans="1:4">
      <c r="A156" s="61" t="s">
        <v>143</v>
      </c>
      <c r="B156" s="52"/>
      <c r="C156" s="52"/>
      <c r="D156" s="85"/>
    </row>
    <row r="157" ht="19" customHeight="1" spans="1:4">
      <c r="A157" s="61" t="s">
        <v>144</v>
      </c>
      <c r="B157" s="52"/>
      <c r="C157" s="52"/>
      <c r="D157" s="85"/>
    </row>
    <row r="158" ht="19" customHeight="1" spans="1:4">
      <c r="A158" s="61" t="s">
        <v>145</v>
      </c>
      <c r="B158" s="52"/>
      <c r="C158" s="52"/>
      <c r="D158" s="85"/>
    </row>
    <row r="159" ht="19" customHeight="1" spans="1:4">
      <c r="A159" s="61" t="s">
        <v>157</v>
      </c>
      <c r="B159" s="52"/>
      <c r="C159" s="52"/>
      <c r="D159" s="85"/>
    </row>
    <row r="160" ht="19" customHeight="1" spans="1:4">
      <c r="A160" s="61" t="s">
        <v>152</v>
      </c>
      <c r="B160" s="52"/>
      <c r="C160" s="52"/>
      <c r="D160" s="85"/>
    </row>
    <row r="161" ht="19" customHeight="1" spans="1:4">
      <c r="A161" s="61" t="s">
        <v>233</v>
      </c>
      <c r="B161" s="52"/>
      <c r="C161" s="52"/>
      <c r="D161" s="85"/>
    </row>
    <row r="162" ht="19" customHeight="1" spans="1:4">
      <c r="A162" s="60" t="s">
        <v>234</v>
      </c>
      <c r="B162" s="52">
        <v>276</v>
      </c>
      <c r="C162" s="52">
        <v>299</v>
      </c>
      <c r="D162" s="85">
        <f>B162/C162</f>
        <v>0.923076923076923</v>
      </c>
    </row>
    <row r="163" ht="19" customHeight="1" spans="1:4">
      <c r="A163" s="61" t="s">
        <v>143</v>
      </c>
      <c r="B163" s="52">
        <v>39</v>
      </c>
      <c r="C163" s="52">
        <v>29</v>
      </c>
      <c r="D163" s="85">
        <f>B163/C163</f>
        <v>1.3448275862069</v>
      </c>
    </row>
    <row r="164" ht="19" customHeight="1" spans="1:4">
      <c r="A164" s="61" t="s">
        <v>144</v>
      </c>
      <c r="B164" s="52">
        <v>7</v>
      </c>
      <c r="C164" s="52">
        <v>6</v>
      </c>
      <c r="D164" s="85">
        <f>B164/C164</f>
        <v>1.16666666666667</v>
      </c>
    </row>
    <row r="165" ht="19" customHeight="1" spans="1:4">
      <c r="A165" s="61" t="s">
        <v>145</v>
      </c>
      <c r="B165" s="52"/>
      <c r="C165" s="52"/>
      <c r="D165" s="85"/>
    </row>
    <row r="166" ht="19" customHeight="1" spans="1:4">
      <c r="A166" s="61" t="s">
        <v>235</v>
      </c>
      <c r="B166" s="52">
        <v>179</v>
      </c>
      <c r="C166" s="52">
        <v>203</v>
      </c>
      <c r="D166" s="85">
        <f>B166/C166</f>
        <v>0.881773399014778</v>
      </c>
    </row>
    <row r="167" ht="19" customHeight="1" spans="1:4">
      <c r="A167" s="61" t="s">
        <v>152</v>
      </c>
      <c r="B167" s="52">
        <v>29</v>
      </c>
      <c r="C167" s="52">
        <v>28</v>
      </c>
      <c r="D167" s="85">
        <f>B167/C167</f>
        <v>1.03571428571429</v>
      </c>
    </row>
    <row r="168" ht="19" customHeight="1" spans="1:4">
      <c r="A168" s="61" t="s">
        <v>236</v>
      </c>
      <c r="B168" s="52">
        <v>22</v>
      </c>
      <c r="C168" s="52">
        <v>33</v>
      </c>
      <c r="D168" s="85">
        <f>B168/C168</f>
        <v>0.666666666666667</v>
      </c>
    </row>
    <row r="169" ht="19" customHeight="1" spans="1:4">
      <c r="A169" s="60" t="s">
        <v>237</v>
      </c>
      <c r="B169" s="52">
        <v>1</v>
      </c>
      <c r="C169" s="52"/>
      <c r="D169" s="85"/>
    </row>
    <row r="170" ht="19" customHeight="1" spans="1:4">
      <c r="A170" s="61" t="s">
        <v>143</v>
      </c>
      <c r="B170" s="52"/>
      <c r="C170" s="52"/>
      <c r="D170" s="85"/>
    </row>
    <row r="171" ht="19" customHeight="1" spans="1:4">
      <c r="A171" s="61" t="s">
        <v>144</v>
      </c>
      <c r="B171" s="52">
        <v>1</v>
      </c>
      <c r="C171" s="52"/>
      <c r="D171" s="85"/>
    </row>
    <row r="172" ht="19" customHeight="1" spans="1:4">
      <c r="A172" s="61" t="s">
        <v>145</v>
      </c>
      <c r="B172" s="52"/>
      <c r="C172" s="52"/>
      <c r="D172" s="85"/>
    </row>
    <row r="173" ht="19" customHeight="1" spans="1:4">
      <c r="A173" s="61" t="s">
        <v>238</v>
      </c>
      <c r="B173" s="52"/>
      <c r="C173" s="52"/>
      <c r="D173" s="85"/>
    </row>
    <row r="174" ht="19" customHeight="1" spans="1:4">
      <c r="A174" s="61" t="s">
        <v>152</v>
      </c>
      <c r="B174" s="52"/>
      <c r="C174" s="52"/>
      <c r="D174" s="85"/>
    </row>
    <row r="175" ht="19" customHeight="1" spans="1:4">
      <c r="A175" s="61" t="s">
        <v>239</v>
      </c>
      <c r="B175" s="52"/>
      <c r="C175" s="52"/>
      <c r="D175" s="85"/>
    </row>
    <row r="176" ht="19" customHeight="1" spans="1:4">
      <c r="A176" s="60" t="s">
        <v>240</v>
      </c>
      <c r="B176" s="52">
        <v>327</v>
      </c>
      <c r="C176" s="52">
        <v>378</v>
      </c>
      <c r="D176" s="85">
        <f>B176/C176</f>
        <v>0.865079365079365</v>
      </c>
    </row>
    <row r="177" ht="19" customHeight="1" spans="1:4">
      <c r="A177" s="61" t="s">
        <v>143</v>
      </c>
      <c r="B177" s="52">
        <v>149</v>
      </c>
      <c r="C177" s="52">
        <v>151</v>
      </c>
      <c r="D177" s="85">
        <f>B177/C177</f>
        <v>0.986754966887417</v>
      </c>
    </row>
    <row r="178" ht="19" customHeight="1" spans="1:4">
      <c r="A178" s="61" t="s">
        <v>144</v>
      </c>
      <c r="B178" s="52">
        <v>9</v>
      </c>
      <c r="C178" s="52">
        <v>1</v>
      </c>
      <c r="D178" s="85"/>
    </row>
    <row r="179" ht="19" customHeight="1" spans="1:4">
      <c r="A179" s="61" t="s">
        <v>145</v>
      </c>
      <c r="B179" s="52"/>
      <c r="C179" s="52"/>
      <c r="D179" s="85"/>
    </row>
    <row r="180" ht="19" customHeight="1" spans="1:4">
      <c r="A180" s="61" t="s">
        <v>241</v>
      </c>
      <c r="B180" s="52"/>
      <c r="C180" s="52"/>
      <c r="D180" s="85"/>
    </row>
    <row r="181" ht="19" customHeight="1" spans="1:4">
      <c r="A181" s="61" t="s">
        <v>152</v>
      </c>
      <c r="B181" s="52">
        <v>24</v>
      </c>
      <c r="C181" s="52">
        <v>26</v>
      </c>
      <c r="D181" s="85">
        <f>B181/C181</f>
        <v>0.923076923076923</v>
      </c>
    </row>
    <row r="182" ht="19" customHeight="1" spans="1:4">
      <c r="A182" s="61" t="s">
        <v>242</v>
      </c>
      <c r="B182" s="52">
        <v>145</v>
      </c>
      <c r="C182" s="52">
        <v>200</v>
      </c>
      <c r="D182" s="85">
        <f>B182/C182</f>
        <v>0.725</v>
      </c>
    </row>
    <row r="183" ht="19" customHeight="1" spans="1:4">
      <c r="A183" s="60" t="s">
        <v>243</v>
      </c>
      <c r="B183" s="52">
        <v>314</v>
      </c>
      <c r="C183" s="52">
        <v>361</v>
      </c>
      <c r="D183" s="85">
        <f>B183/C183</f>
        <v>0.869806094182826</v>
      </c>
    </row>
    <row r="184" ht="19" customHeight="1" spans="1:4">
      <c r="A184" s="61" t="s">
        <v>143</v>
      </c>
      <c r="B184" s="52">
        <v>70</v>
      </c>
      <c r="C184" s="52">
        <v>54</v>
      </c>
      <c r="D184" s="85">
        <f>B184/C184</f>
        <v>1.2962962962963</v>
      </c>
    </row>
    <row r="185" ht="19" customHeight="1" spans="1:4">
      <c r="A185" s="61" t="s">
        <v>144</v>
      </c>
      <c r="B185" s="52">
        <v>195</v>
      </c>
      <c r="C185" s="52">
        <v>59</v>
      </c>
      <c r="D185" s="85">
        <f>B185/C185</f>
        <v>3.30508474576271</v>
      </c>
    </row>
    <row r="186" ht="19" customHeight="1" spans="1:4">
      <c r="A186" s="61" t="s">
        <v>145</v>
      </c>
      <c r="B186" s="52"/>
      <c r="C186" s="52"/>
      <c r="D186" s="85"/>
    </row>
    <row r="187" ht="19" customHeight="1" spans="1:4">
      <c r="A187" s="61" t="s">
        <v>244</v>
      </c>
      <c r="B187" s="52">
        <v>10</v>
      </c>
      <c r="C187" s="52">
        <v>10</v>
      </c>
      <c r="D187" s="85"/>
    </row>
    <row r="188" ht="19" customHeight="1" spans="1:4">
      <c r="A188" s="61" t="s">
        <v>152</v>
      </c>
      <c r="B188" s="52">
        <v>19</v>
      </c>
      <c r="C188" s="52">
        <v>30</v>
      </c>
      <c r="D188" s="85">
        <f>B188/C188</f>
        <v>0.633333333333333</v>
      </c>
    </row>
    <row r="189" ht="19" customHeight="1" spans="1:4">
      <c r="A189" s="61" t="s">
        <v>245</v>
      </c>
      <c r="B189" s="52">
        <v>20</v>
      </c>
      <c r="C189" s="52">
        <v>208</v>
      </c>
      <c r="D189" s="85">
        <f>B189/C189</f>
        <v>0.0961538461538462</v>
      </c>
    </row>
    <row r="190" ht="19" customHeight="1" spans="1:4">
      <c r="A190" s="60" t="s">
        <v>246</v>
      </c>
      <c r="B190" s="52">
        <v>152</v>
      </c>
      <c r="C190" s="52">
        <v>76</v>
      </c>
      <c r="D190" s="85">
        <f>B190/C190</f>
        <v>2</v>
      </c>
    </row>
    <row r="191" ht="19" customHeight="1" spans="1:4">
      <c r="A191" s="61" t="s">
        <v>143</v>
      </c>
      <c r="B191" s="52">
        <v>35</v>
      </c>
      <c r="C191" s="52">
        <v>28</v>
      </c>
      <c r="D191" s="85">
        <f>B191/C191</f>
        <v>1.25</v>
      </c>
    </row>
    <row r="192" ht="19" customHeight="1" spans="1:4">
      <c r="A192" s="61" t="s">
        <v>144</v>
      </c>
      <c r="B192" s="52">
        <v>46</v>
      </c>
      <c r="C192" s="52"/>
      <c r="D192" s="85"/>
    </row>
    <row r="193" ht="19" customHeight="1" spans="1:4">
      <c r="A193" s="61" t="s">
        <v>145</v>
      </c>
      <c r="B193" s="52"/>
      <c r="C193" s="52"/>
      <c r="D193" s="85"/>
    </row>
    <row r="194" ht="19" customHeight="1" spans="1:4">
      <c r="A194" s="61" t="s">
        <v>247</v>
      </c>
      <c r="B194" s="52"/>
      <c r="C194" s="52"/>
      <c r="D194" s="85"/>
    </row>
    <row r="195" ht="19" customHeight="1" spans="1:4">
      <c r="A195" s="61" t="s">
        <v>248</v>
      </c>
      <c r="B195" s="52"/>
      <c r="C195" s="52"/>
      <c r="D195" s="85"/>
    </row>
    <row r="196" ht="19" customHeight="1" spans="1:4">
      <c r="A196" s="61" t="s">
        <v>152</v>
      </c>
      <c r="B196" s="52">
        <v>47</v>
      </c>
      <c r="C196" s="52">
        <v>30</v>
      </c>
      <c r="D196" s="85">
        <f>B196/C196</f>
        <v>1.56666666666667</v>
      </c>
    </row>
    <row r="197" ht="19" customHeight="1" spans="1:4">
      <c r="A197" s="61" t="s">
        <v>249</v>
      </c>
      <c r="B197" s="52">
        <v>24</v>
      </c>
      <c r="C197" s="52">
        <v>18</v>
      </c>
      <c r="D197" s="85">
        <f>B197/C197</f>
        <v>1.33333333333333</v>
      </c>
    </row>
    <row r="198" ht="19" customHeight="1" spans="1:4">
      <c r="A198" s="60" t="s">
        <v>250</v>
      </c>
      <c r="B198" s="52"/>
      <c r="C198" s="52"/>
      <c r="D198" s="85"/>
    </row>
    <row r="199" ht="19" customHeight="1" spans="1:4">
      <c r="A199" s="61" t="s">
        <v>143</v>
      </c>
      <c r="B199" s="52"/>
      <c r="C199" s="52"/>
      <c r="D199" s="85"/>
    </row>
    <row r="200" ht="19" customHeight="1" spans="1:4">
      <c r="A200" s="61" t="s">
        <v>144</v>
      </c>
      <c r="B200" s="52"/>
      <c r="C200" s="52"/>
      <c r="D200" s="85"/>
    </row>
    <row r="201" ht="19" customHeight="1" spans="1:4">
      <c r="A201" s="61" t="s">
        <v>145</v>
      </c>
      <c r="B201" s="52"/>
      <c r="C201" s="52"/>
      <c r="D201" s="85"/>
    </row>
    <row r="202" ht="19" customHeight="1" spans="1:4">
      <c r="A202" s="61" t="s">
        <v>152</v>
      </c>
      <c r="B202" s="52"/>
      <c r="C202" s="52"/>
      <c r="D202" s="85"/>
    </row>
    <row r="203" ht="19" customHeight="1" spans="1:4">
      <c r="A203" s="61" t="s">
        <v>251</v>
      </c>
      <c r="B203" s="52"/>
      <c r="C203" s="52"/>
      <c r="D203" s="85"/>
    </row>
    <row r="204" ht="19" customHeight="1" spans="1:4">
      <c r="A204" s="60" t="s">
        <v>252</v>
      </c>
      <c r="B204" s="52">
        <v>47</v>
      </c>
      <c r="C204" s="52">
        <v>168</v>
      </c>
      <c r="D204" s="85">
        <f>B204/C204</f>
        <v>0.279761904761905</v>
      </c>
    </row>
    <row r="205" ht="19" customHeight="1" spans="1:4">
      <c r="A205" s="61" t="s">
        <v>143</v>
      </c>
      <c r="B205" s="52">
        <v>2</v>
      </c>
      <c r="C205" s="52">
        <v>4</v>
      </c>
      <c r="D205" s="85">
        <f>B205/C205</f>
        <v>0.5</v>
      </c>
    </row>
    <row r="206" ht="19" customHeight="1" spans="1:4">
      <c r="A206" s="61" t="s">
        <v>144</v>
      </c>
      <c r="B206" s="52">
        <v>38</v>
      </c>
      <c r="C206" s="52">
        <v>142</v>
      </c>
      <c r="D206" s="85">
        <f>B206/C206</f>
        <v>0.267605633802817</v>
      </c>
    </row>
    <row r="207" ht="19" customHeight="1" spans="1:4">
      <c r="A207" s="61" t="s">
        <v>145</v>
      </c>
      <c r="B207" s="52"/>
      <c r="C207" s="52"/>
      <c r="D207" s="85"/>
    </row>
    <row r="208" ht="19" customHeight="1" spans="1:4">
      <c r="A208" s="61" t="s">
        <v>152</v>
      </c>
      <c r="B208" s="52"/>
      <c r="C208" s="52">
        <v>14</v>
      </c>
      <c r="D208" s="85"/>
    </row>
    <row r="209" ht="19" customHeight="1" spans="1:4">
      <c r="A209" s="61" t="s">
        <v>253</v>
      </c>
      <c r="B209" s="52">
        <v>7</v>
      </c>
      <c r="C209" s="52">
        <v>8</v>
      </c>
      <c r="D209" s="85">
        <f>B209/C209</f>
        <v>0.875</v>
      </c>
    </row>
    <row r="210" ht="19" customHeight="1" spans="1:4">
      <c r="A210" s="60" t="s">
        <v>254</v>
      </c>
      <c r="B210" s="52"/>
      <c r="C210" s="52"/>
      <c r="D210" s="85"/>
    </row>
    <row r="211" ht="19" customHeight="1" spans="1:4">
      <c r="A211" s="61" t="s">
        <v>143</v>
      </c>
      <c r="B211" s="52"/>
      <c r="C211" s="52"/>
      <c r="D211" s="85"/>
    </row>
    <row r="212" ht="19" customHeight="1" spans="1:4">
      <c r="A212" s="61" t="s">
        <v>144</v>
      </c>
      <c r="B212" s="52"/>
      <c r="C212" s="52"/>
      <c r="D212" s="85"/>
    </row>
    <row r="213" ht="19" customHeight="1" spans="1:4">
      <c r="A213" s="61" t="s">
        <v>145</v>
      </c>
      <c r="B213" s="52"/>
      <c r="C213" s="52"/>
      <c r="D213" s="85"/>
    </row>
    <row r="214" ht="19" customHeight="1" spans="1:4">
      <c r="A214" s="61" t="s">
        <v>255</v>
      </c>
      <c r="B214" s="52"/>
      <c r="C214" s="52"/>
      <c r="D214" s="85"/>
    </row>
    <row r="215" ht="19" customHeight="1" spans="1:4">
      <c r="A215" s="61" t="s">
        <v>152</v>
      </c>
      <c r="B215" s="52"/>
      <c r="C215" s="52"/>
      <c r="D215" s="85"/>
    </row>
    <row r="216" ht="19" customHeight="1" spans="1:4">
      <c r="A216" s="61" t="s">
        <v>256</v>
      </c>
      <c r="B216" s="52"/>
      <c r="C216" s="52"/>
      <c r="D216" s="85"/>
    </row>
    <row r="217" ht="19" customHeight="1" spans="1:4">
      <c r="A217" s="60" t="s">
        <v>257</v>
      </c>
      <c r="B217" s="52">
        <v>466</v>
      </c>
      <c r="C217" s="52">
        <v>447</v>
      </c>
      <c r="D217" s="85">
        <f t="shared" ref="D217:D219" si="0">B217/C217</f>
        <v>1.04250559284116</v>
      </c>
    </row>
    <row r="218" ht="19" customHeight="1" spans="1:4">
      <c r="A218" s="61" t="s">
        <v>143</v>
      </c>
      <c r="B218" s="52">
        <v>97</v>
      </c>
      <c r="C218" s="52">
        <v>147</v>
      </c>
      <c r="D218" s="85">
        <f t="shared" si="0"/>
        <v>0.659863945578231</v>
      </c>
    </row>
    <row r="219" ht="19" customHeight="1" spans="1:4">
      <c r="A219" s="61" t="s">
        <v>144</v>
      </c>
      <c r="B219" s="52">
        <v>112</v>
      </c>
      <c r="C219" s="52">
        <v>82</v>
      </c>
      <c r="D219" s="85">
        <f t="shared" si="0"/>
        <v>1.36585365853659</v>
      </c>
    </row>
    <row r="220" ht="19" customHeight="1" spans="1:4">
      <c r="A220" s="61" t="s">
        <v>145</v>
      </c>
      <c r="B220" s="52"/>
      <c r="C220" s="52"/>
      <c r="D220" s="85"/>
    </row>
    <row r="221" ht="19" customHeight="1" spans="1:4">
      <c r="A221" s="61" t="s">
        <v>258</v>
      </c>
      <c r="B221" s="52">
        <v>2</v>
      </c>
      <c r="C221" s="52"/>
      <c r="D221" s="85"/>
    </row>
    <row r="222" ht="19" customHeight="1" spans="1:4">
      <c r="A222" s="61" t="s">
        <v>259</v>
      </c>
      <c r="B222" s="52"/>
      <c r="C222" s="52">
        <v>5</v>
      </c>
      <c r="D222" s="85"/>
    </row>
    <row r="223" ht="19" customHeight="1" spans="1:4">
      <c r="A223" s="61" t="s">
        <v>184</v>
      </c>
      <c r="B223" s="52"/>
      <c r="C223" s="52"/>
      <c r="D223" s="85"/>
    </row>
    <row r="224" ht="19" customHeight="1" spans="1:4">
      <c r="A224" s="61" t="s">
        <v>260</v>
      </c>
      <c r="B224" s="52"/>
      <c r="C224" s="52"/>
      <c r="D224" s="85"/>
    </row>
    <row r="225" ht="19" customHeight="1" spans="1:4">
      <c r="A225" s="61" t="s">
        <v>261</v>
      </c>
      <c r="B225" s="52">
        <v>2</v>
      </c>
      <c r="C225" s="52">
        <v>4</v>
      </c>
      <c r="D225" s="85">
        <f>B225/C225</f>
        <v>0.5</v>
      </c>
    </row>
    <row r="226" ht="19" customHeight="1" spans="1:4">
      <c r="A226" s="61" t="s">
        <v>262</v>
      </c>
      <c r="B226" s="52"/>
      <c r="C226" s="52"/>
      <c r="D226" s="85"/>
    </row>
    <row r="227" ht="19" customHeight="1" spans="1:4">
      <c r="A227" s="61" t="s">
        <v>263</v>
      </c>
      <c r="B227" s="52"/>
      <c r="C227" s="52"/>
      <c r="D227" s="85"/>
    </row>
    <row r="228" ht="19" customHeight="1" spans="1:4">
      <c r="A228" s="61" t="s">
        <v>264</v>
      </c>
      <c r="B228" s="52">
        <v>20</v>
      </c>
      <c r="C228" s="52">
        <v>7</v>
      </c>
      <c r="D228" s="85">
        <f>B228/C228</f>
        <v>2.85714285714286</v>
      </c>
    </row>
    <row r="229" ht="19" customHeight="1" spans="1:4">
      <c r="A229" s="61" t="s">
        <v>265</v>
      </c>
      <c r="B229" s="52">
        <v>19</v>
      </c>
      <c r="C229" s="52">
        <v>35</v>
      </c>
      <c r="D229" s="85">
        <f>B229/C229</f>
        <v>0.542857142857143</v>
      </c>
    </row>
    <row r="230" ht="19" customHeight="1" spans="1:4">
      <c r="A230" s="61" t="s">
        <v>152</v>
      </c>
      <c r="B230" s="52">
        <v>84</v>
      </c>
      <c r="C230" s="52">
        <v>68</v>
      </c>
      <c r="D230" s="85">
        <f>B230/C230</f>
        <v>1.23529411764706</v>
      </c>
    </row>
    <row r="231" ht="19" customHeight="1" spans="1:4">
      <c r="A231" s="61" t="s">
        <v>266</v>
      </c>
      <c r="B231" s="52">
        <v>130</v>
      </c>
      <c r="C231" s="52">
        <v>99</v>
      </c>
      <c r="D231" s="85">
        <f>B231/C231</f>
        <v>1.31313131313131</v>
      </c>
    </row>
    <row r="232" ht="19" customHeight="1" spans="1:4">
      <c r="A232" s="60" t="s">
        <v>267</v>
      </c>
      <c r="B232" s="52">
        <v>0</v>
      </c>
      <c r="C232" s="52"/>
      <c r="D232" s="85"/>
    </row>
    <row r="233" ht="19" customHeight="1" spans="1:4">
      <c r="A233" s="61" t="s">
        <v>143</v>
      </c>
      <c r="B233" s="52"/>
      <c r="C233" s="52"/>
      <c r="D233" s="85"/>
    </row>
    <row r="234" ht="19" customHeight="1" spans="1:4">
      <c r="A234" s="61" t="s">
        <v>144</v>
      </c>
      <c r="B234" s="52"/>
      <c r="C234" s="52"/>
      <c r="D234" s="85"/>
    </row>
    <row r="235" ht="19" customHeight="1" spans="1:4">
      <c r="A235" s="61" t="s">
        <v>145</v>
      </c>
      <c r="B235" s="52"/>
      <c r="C235" s="52"/>
      <c r="D235" s="85"/>
    </row>
    <row r="236" ht="19" customHeight="1" spans="1:4">
      <c r="A236" s="61" t="s">
        <v>238</v>
      </c>
      <c r="B236" s="52"/>
      <c r="C236" s="52"/>
      <c r="D236" s="85"/>
    </row>
    <row r="237" ht="19" customHeight="1" spans="1:4">
      <c r="A237" s="61" t="s">
        <v>152</v>
      </c>
      <c r="B237" s="52"/>
      <c r="C237" s="52"/>
      <c r="D237" s="85"/>
    </row>
    <row r="238" ht="19" customHeight="1" spans="1:4">
      <c r="A238" s="61" t="s">
        <v>268</v>
      </c>
      <c r="B238" s="52"/>
      <c r="C238" s="52"/>
      <c r="D238" s="85"/>
    </row>
    <row r="239" ht="19" customHeight="1" spans="1:4">
      <c r="A239" s="60" t="s">
        <v>269</v>
      </c>
      <c r="B239" s="52">
        <v>173</v>
      </c>
      <c r="C239" s="52"/>
      <c r="D239" s="85"/>
    </row>
    <row r="240" ht="19" customHeight="1" spans="1:4">
      <c r="A240" s="61" t="s">
        <v>143</v>
      </c>
      <c r="B240" s="52">
        <v>16</v>
      </c>
      <c r="C240" s="52"/>
      <c r="D240" s="85"/>
    </row>
    <row r="241" ht="19" customHeight="1" spans="1:4">
      <c r="A241" s="61" t="s">
        <v>144</v>
      </c>
      <c r="B241" s="52"/>
      <c r="C241" s="52"/>
      <c r="D241" s="85"/>
    </row>
    <row r="242" ht="19" customHeight="1" spans="1:4">
      <c r="A242" s="61" t="s">
        <v>145</v>
      </c>
      <c r="B242" s="52"/>
      <c r="C242" s="52"/>
      <c r="D242" s="85"/>
    </row>
    <row r="243" ht="19" customHeight="1" spans="1:4">
      <c r="A243" s="61" t="s">
        <v>270</v>
      </c>
      <c r="B243" s="52">
        <v>156</v>
      </c>
      <c r="C243" s="52"/>
      <c r="D243" s="85"/>
    </row>
    <row r="244" ht="19" customHeight="1" spans="1:4">
      <c r="A244" s="61" t="s">
        <v>271</v>
      </c>
      <c r="B244" s="52">
        <v>1</v>
      </c>
      <c r="C244" s="52"/>
      <c r="D244" s="85"/>
    </row>
    <row r="245" ht="19" customHeight="1" spans="1:4">
      <c r="A245" s="60" t="s">
        <v>272</v>
      </c>
      <c r="B245" s="52">
        <v>14</v>
      </c>
      <c r="C245" s="52"/>
      <c r="D245" s="85"/>
    </row>
    <row r="246" ht="19" customHeight="1" spans="1:4">
      <c r="A246" s="61" t="s">
        <v>273</v>
      </c>
      <c r="B246" s="52"/>
      <c r="C246" s="52"/>
      <c r="D246" s="85"/>
    </row>
    <row r="247" ht="19" customHeight="1" spans="1:4">
      <c r="A247" s="61" t="s">
        <v>274</v>
      </c>
      <c r="B247" s="52">
        <v>14</v>
      </c>
      <c r="C247" s="52"/>
      <c r="D247" s="85"/>
    </row>
    <row r="248" ht="19" customHeight="1" spans="1:4">
      <c r="A248" s="60" t="s">
        <v>275</v>
      </c>
      <c r="B248" s="52"/>
      <c r="C248" s="52"/>
      <c r="D248" s="85"/>
    </row>
    <row r="249" ht="19" customHeight="1" spans="1:4">
      <c r="A249" s="60" t="s">
        <v>276</v>
      </c>
      <c r="B249" s="52"/>
      <c r="C249" s="52"/>
      <c r="D249" s="85"/>
    </row>
    <row r="250" ht="19" customHeight="1" spans="1:4">
      <c r="A250" s="61" t="s">
        <v>143</v>
      </c>
      <c r="B250" s="52"/>
      <c r="C250" s="52"/>
      <c r="D250" s="85"/>
    </row>
    <row r="251" ht="19" customHeight="1" spans="1:4">
      <c r="A251" s="61" t="s">
        <v>144</v>
      </c>
      <c r="B251" s="52"/>
      <c r="C251" s="52"/>
      <c r="D251" s="85"/>
    </row>
    <row r="252" ht="19" customHeight="1" spans="1:4">
      <c r="A252" s="61" t="s">
        <v>145</v>
      </c>
      <c r="B252" s="52"/>
      <c r="C252" s="52"/>
      <c r="D252" s="85"/>
    </row>
    <row r="253" ht="19" customHeight="1" spans="1:4">
      <c r="A253" s="61" t="s">
        <v>238</v>
      </c>
      <c r="B253" s="52"/>
      <c r="C253" s="52"/>
      <c r="D253" s="85"/>
    </row>
    <row r="254" ht="19" customHeight="1" spans="1:4">
      <c r="A254" s="61" t="s">
        <v>152</v>
      </c>
      <c r="B254" s="52"/>
      <c r="C254" s="52"/>
      <c r="D254" s="85"/>
    </row>
    <row r="255" ht="19" customHeight="1" spans="1:4">
      <c r="A255" s="61" t="s">
        <v>277</v>
      </c>
      <c r="B255" s="52"/>
      <c r="C255" s="52"/>
      <c r="D255" s="85"/>
    </row>
    <row r="256" ht="19" customHeight="1" spans="1:4">
      <c r="A256" s="60" t="s">
        <v>278</v>
      </c>
      <c r="B256" s="52"/>
      <c r="C256" s="52"/>
      <c r="D256" s="85"/>
    </row>
    <row r="257" ht="19" customHeight="1" spans="1:4">
      <c r="A257" s="61" t="s">
        <v>279</v>
      </c>
      <c r="B257" s="52"/>
      <c r="C257" s="52"/>
      <c r="D257" s="85"/>
    </row>
    <row r="258" ht="19" customHeight="1" spans="1:4">
      <c r="A258" s="61" t="s">
        <v>280</v>
      </c>
      <c r="B258" s="52"/>
      <c r="C258" s="52"/>
      <c r="D258" s="85"/>
    </row>
    <row r="259" ht="19" customHeight="1" spans="1:4">
      <c r="A259" s="60" t="s">
        <v>281</v>
      </c>
      <c r="B259" s="52"/>
      <c r="C259" s="52"/>
      <c r="D259" s="85"/>
    </row>
    <row r="260" ht="19" customHeight="1" spans="1:4">
      <c r="A260" s="61" t="s">
        <v>282</v>
      </c>
      <c r="B260" s="52"/>
      <c r="C260" s="52"/>
      <c r="D260" s="85"/>
    </row>
    <row r="261" ht="19" customHeight="1" spans="1:4">
      <c r="A261" s="61" t="s">
        <v>283</v>
      </c>
      <c r="B261" s="52"/>
      <c r="C261" s="52"/>
      <c r="D261" s="85"/>
    </row>
    <row r="262" ht="19" customHeight="1" spans="1:4">
      <c r="A262" s="60" t="s">
        <v>284</v>
      </c>
      <c r="B262" s="52"/>
      <c r="C262" s="52"/>
      <c r="D262" s="85"/>
    </row>
    <row r="263" ht="19" customHeight="1" spans="1:4">
      <c r="A263" s="61" t="s">
        <v>285</v>
      </c>
      <c r="B263" s="52"/>
      <c r="C263" s="52"/>
      <c r="D263" s="85"/>
    </row>
    <row r="264" ht="19" customHeight="1" spans="1:4">
      <c r="A264" s="61" t="s">
        <v>286</v>
      </c>
      <c r="B264" s="52"/>
      <c r="C264" s="52"/>
      <c r="D264" s="85"/>
    </row>
    <row r="265" ht="19" customHeight="1" spans="1:4">
      <c r="A265" s="61" t="s">
        <v>287</v>
      </c>
      <c r="B265" s="52"/>
      <c r="C265" s="52"/>
      <c r="D265" s="85"/>
    </row>
    <row r="266" ht="19" customHeight="1" spans="1:4">
      <c r="A266" s="61" t="s">
        <v>288</v>
      </c>
      <c r="B266" s="52"/>
      <c r="C266" s="52"/>
      <c r="D266" s="85"/>
    </row>
    <row r="267" ht="19" customHeight="1" spans="1:4">
      <c r="A267" s="61" t="s">
        <v>289</v>
      </c>
      <c r="B267" s="52"/>
      <c r="C267" s="52"/>
      <c r="D267" s="85"/>
    </row>
    <row r="268" ht="19" customHeight="1" spans="1:4">
      <c r="A268" s="60" t="s">
        <v>290</v>
      </c>
      <c r="B268" s="52"/>
      <c r="C268" s="52"/>
      <c r="D268" s="85"/>
    </row>
    <row r="269" ht="19" customHeight="1" spans="1:4">
      <c r="A269" s="61" t="s">
        <v>291</v>
      </c>
      <c r="B269" s="52"/>
      <c r="C269" s="52"/>
      <c r="D269" s="85"/>
    </row>
    <row r="270" ht="19" customHeight="1" spans="1:4">
      <c r="A270" s="61" t="s">
        <v>292</v>
      </c>
      <c r="B270" s="52"/>
      <c r="C270" s="52"/>
      <c r="D270" s="85"/>
    </row>
    <row r="271" ht="19" customHeight="1" spans="1:4">
      <c r="A271" s="61" t="s">
        <v>293</v>
      </c>
      <c r="B271" s="52"/>
      <c r="C271" s="52"/>
      <c r="D271" s="85"/>
    </row>
    <row r="272" ht="19" customHeight="1" spans="1:4">
      <c r="A272" s="61" t="s">
        <v>294</v>
      </c>
      <c r="B272" s="52"/>
      <c r="C272" s="52"/>
      <c r="D272" s="85"/>
    </row>
    <row r="273" ht="19" customHeight="1" spans="1:4">
      <c r="A273" s="60" t="s">
        <v>295</v>
      </c>
      <c r="B273" s="52"/>
      <c r="C273" s="52"/>
      <c r="D273" s="85"/>
    </row>
    <row r="274" ht="19" customHeight="1" spans="1:4">
      <c r="A274" s="61" t="s">
        <v>296</v>
      </c>
      <c r="B274" s="52"/>
      <c r="C274" s="52"/>
      <c r="D274" s="85"/>
    </row>
    <row r="275" ht="19" customHeight="1" spans="1:4">
      <c r="A275" s="60" t="s">
        <v>297</v>
      </c>
      <c r="B275" s="52"/>
      <c r="C275" s="52"/>
      <c r="D275" s="85"/>
    </row>
    <row r="276" ht="19" customHeight="1" spans="1:4">
      <c r="A276" s="61" t="s">
        <v>298</v>
      </c>
      <c r="B276" s="52"/>
      <c r="C276" s="52"/>
      <c r="D276" s="85"/>
    </row>
    <row r="277" ht="19" customHeight="1" spans="1:4">
      <c r="A277" s="61" t="s">
        <v>299</v>
      </c>
      <c r="B277" s="52"/>
      <c r="C277" s="52"/>
      <c r="D277" s="85"/>
    </row>
    <row r="278" ht="19" customHeight="1" spans="1:4">
      <c r="A278" s="61" t="s">
        <v>300</v>
      </c>
      <c r="B278" s="52"/>
      <c r="C278" s="52"/>
      <c r="D278" s="85"/>
    </row>
    <row r="279" ht="19" customHeight="1" spans="1:4">
      <c r="A279" s="61" t="s">
        <v>301</v>
      </c>
      <c r="B279" s="52"/>
      <c r="C279" s="52"/>
      <c r="D279" s="85"/>
    </row>
    <row r="280" ht="19" customHeight="1" spans="1:4">
      <c r="A280" s="60" t="s">
        <v>302</v>
      </c>
      <c r="B280" s="52"/>
      <c r="C280" s="52"/>
      <c r="D280" s="85"/>
    </row>
    <row r="281" ht="19" customHeight="1" spans="1:4">
      <c r="A281" s="61" t="s">
        <v>143</v>
      </c>
      <c r="B281" s="52"/>
      <c r="C281" s="52"/>
      <c r="D281" s="85"/>
    </row>
    <row r="282" ht="19" customHeight="1" spans="1:4">
      <c r="A282" s="61" t="s">
        <v>144</v>
      </c>
      <c r="B282" s="52"/>
      <c r="C282" s="52"/>
      <c r="D282" s="85"/>
    </row>
    <row r="283" ht="19" customHeight="1" spans="1:4">
      <c r="A283" s="61" t="s">
        <v>145</v>
      </c>
      <c r="B283" s="52"/>
      <c r="C283" s="52"/>
      <c r="D283" s="85"/>
    </row>
    <row r="284" ht="19" customHeight="1" spans="1:4">
      <c r="A284" s="61" t="s">
        <v>152</v>
      </c>
      <c r="B284" s="52"/>
      <c r="C284" s="52"/>
      <c r="D284" s="85"/>
    </row>
    <row r="285" ht="19" customHeight="1" spans="1:4">
      <c r="A285" s="61" t="s">
        <v>303</v>
      </c>
      <c r="B285" s="52"/>
      <c r="C285" s="52"/>
      <c r="D285" s="85"/>
    </row>
    <row r="286" ht="19" customHeight="1" spans="1:4">
      <c r="A286" s="60" t="s">
        <v>304</v>
      </c>
      <c r="B286" s="52"/>
      <c r="C286" s="52"/>
      <c r="D286" s="85"/>
    </row>
    <row r="287" ht="19" customHeight="1" spans="1:4">
      <c r="A287" s="61" t="s">
        <v>305</v>
      </c>
      <c r="B287" s="52"/>
      <c r="C287" s="52"/>
      <c r="D287" s="85"/>
    </row>
    <row r="288" ht="19" customHeight="1" spans="1:4">
      <c r="A288" s="60" t="s">
        <v>306</v>
      </c>
      <c r="B288" s="52">
        <v>24</v>
      </c>
      <c r="C288" s="52">
        <v>5</v>
      </c>
      <c r="D288" s="85">
        <f>B288/C288</f>
        <v>4.8</v>
      </c>
    </row>
    <row r="289" ht="19" customHeight="1" spans="1:4">
      <c r="A289" s="60" t="s">
        <v>307</v>
      </c>
      <c r="B289" s="52">
        <v>0</v>
      </c>
      <c r="C289" s="52"/>
      <c r="D289" s="85"/>
    </row>
    <row r="290" ht="19" customHeight="1" spans="1:4">
      <c r="A290" s="61" t="s">
        <v>308</v>
      </c>
      <c r="B290" s="52"/>
      <c r="C290" s="52"/>
      <c r="D290" s="85"/>
    </row>
    <row r="291" ht="19" customHeight="1" spans="1:4">
      <c r="A291" s="61" t="s">
        <v>309</v>
      </c>
      <c r="B291" s="52"/>
      <c r="C291" s="52"/>
      <c r="D291" s="85"/>
    </row>
    <row r="292" ht="19" customHeight="1" spans="1:4">
      <c r="A292" s="61" t="s">
        <v>310</v>
      </c>
      <c r="B292" s="52"/>
      <c r="C292" s="52"/>
      <c r="D292" s="85"/>
    </row>
    <row r="293" ht="19" customHeight="1" spans="1:4">
      <c r="A293" s="60" t="s">
        <v>311</v>
      </c>
      <c r="B293" s="52">
        <v>0</v>
      </c>
      <c r="C293" s="52"/>
      <c r="D293" s="85"/>
    </row>
    <row r="294" ht="19" customHeight="1" spans="1:4">
      <c r="A294" s="61" t="s">
        <v>312</v>
      </c>
      <c r="B294" s="52"/>
      <c r="C294" s="52"/>
      <c r="D294" s="85"/>
    </row>
    <row r="295" ht="19" customHeight="1" spans="1:4">
      <c r="A295" s="60" t="s">
        <v>313</v>
      </c>
      <c r="B295" s="52">
        <v>0</v>
      </c>
      <c r="C295" s="52"/>
      <c r="D295" s="85"/>
    </row>
    <row r="296" ht="18" customHeight="1" spans="1:4">
      <c r="A296" s="61" t="s">
        <v>314</v>
      </c>
      <c r="B296" s="52"/>
      <c r="C296" s="52"/>
      <c r="D296" s="85"/>
    </row>
    <row r="297" ht="19" customHeight="1" spans="1:4">
      <c r="A297" s="60" t="s">
        <v>315</v>
      </c>
      <c r="B297" s="52">
        <v>24</v>
      </c>
      <c r="C297" s="52">
        <v>5</v>
      </c>
      <c r="D297" s="85">
        <f>B297/C297</f>
        <v>4.8</v>
      </c>
    </row>
    <row r="298" ht="19" customHeight="1" spans="1:4">
      <c r="A298" s="61" t="s">
        <v>316</v>
      </c>
      <c r="B298" s="52"/>
      <c r="C298" s="52"/>
      <c r="D298" s="85"/>
    </row>
    <row r="299" ht="19" customHeight="1" spans="1:4">
      <c r="A299" s="61" t="s">
        <v>317</v>
      </c>
      <c r="B299" s="52"/>
      <c r="C299" s="52"/>
      <c r="D299" s="85"/>
    </row>
    <row r="300" ht="19" customHeight="1" spans="1:4">
      <c r="A300" s="61" t="s">
        <v>318</v>
      </c>
      <c r="B300" s="52">
        <v>24</v>
      </c>
      <c r="C300" s="52">
        <v>5</v>
      </c>
      <c r="D300" s="85">
        <f>B300/C300</f>
        <v>4.8</v>
      </c>
    </row>
    <row r="301" ht="19" customHeight="1" spans="1:4">
      <c r="A301" s="61" t="s">
        <v>319</v>
      </c>
      <c r="B301" s="52"/>
      <c r="C301" s="52"/>
      <c r="D301" s="85"/>
    </row>
    <row r="302" ht="18" customHeight="1" spans="1:4">
      <c r="A302" s="61" t="s">
        <v>320</v>
      </c>
      <c r="B302" s="52"/>
      <c r="C302" s="52"/>
      <c r="D302" s="85"/>
    </row>
    <row r="303" ht="19" customHeight="1" spans="1:4">
      <c r="A303" s="61" t="s">
        <v>321</v>
      </c>
      <c r="B303" s="52"/>
      <c r="C303" s="52"/>
      <c r="D303" s="85"/>
    </row>
    <row r="304" ht="19" customHeight="1" spans="1:4">
      <c r="A304" s="61" t="s">
        <v>322</v>
      </c>
      <c r="B304" s="52"/>
      <c r="C304" s="52"/>
      <c r="D304" s="85"/>
    </row>
    <row r="305" ht="19" customHeight="1" spans="1:4">
      <c r="A305" s="60" t="s">
        <v>323</v>
      </c>
      <c r="B305" s="52"/>
      <c r="C305" s="52"/>
      <c r="D305" s="85"/>
    </row>
    <row r="306" ht="19" customHeight="1" spans="1:4">
      <c r="A306" s="61" t="s">
        <v>324</v>
      </c>
      <c r="B306" s="52"/>
      <c r="C306" s="52"/>
      <c r="D306" s="85"/>
    </row>
    <row r="307" ht="19" customHeight="1" spans="1:4">
      <c r="A307" s="60" t="s">
        <v>325</v>
      </c>
      <c r="B307" s="52">
        <v>3800</v>
      </c>
      <c r="C307" s="52">
        <v>3441</v>
      </c>
      <c r="D307" s="85">
        <f>B307/C307</f>
        <v>1.1043301365882</v>
      </c>
    </row>
    <row r="308" ht="19" customHeight="1" spans="1:4">
      <c r="A308" s="60" t="s">
        <v>326</v>
      </c>
      <c r="B308" s="52">
        <v>8</v>
      </c>
      <c r="C308" s="52">
        <v>8</v>
      </c>
      <c r="D308" s="85">
        <f>B308/C308</f>
        <v>1</v>
      </c>
    </row>
    <row r="309" ht="19" customHeight="1" spans="1:4">
      <c r="A309" s="61" t="s">
        <v>327</v>
      </c>
      <c r="B309" s="52">
        <v>8</v>
      </c>
      <c r="C309" s="52">
        <v>8</v>
      </c>
      <c r="D309" s="85">
        <f>B309/C309</f>
        <v>1</v>
      </c>
    </row>
    <row r="310" ht="19" customHeight="1" spans="1:4">
      <c r="A310" s="61" t="s">
        <v>328</v>
      </c>
      <c r="B310" s="52"/>
      <c r="C310" s="52"/>
      <c r="D310" s="85"/>
    </row>
    <row r="311" ht="19" customHeight="1" spans="1:4">
      <c r="A311" s="60" t="s">
        <v>329</v>
      </c>
      <c r="B311" s="52">
        <v>3180</v>
      </c>
      <c r="C311" s="52">
        <v>2929</v>
      </c>
      <c r="D311" s="85">
        <f>B311/C311</f>
        <v>1.08569477637419</v>
      </c>
    </row>
    <row r="312" ht="19" customHeight="1" spans="1:4">
      <c r="A312" s="61" t="s">
        <v>143</v>
      </c>
      <c r="B312" s="52">
        <v>1430</v>
      </c>
      <c r="C312" s="52">
        <v>1336</v>
      </c>
      <c r="D312" s="85">
        <f>B312/C312</f>
        <v>1.07035928143713</v>
      </c>
    </row>
    <row r="313" ht="19" customHeight="1" spans="1:4">
      <c r="A313" s="61" t="s">
        <v>144</v>
      </c>
      <c r="B313" s="52">
        <v>75</v>
      </c>
      <c r="C313" s="52">
        <v>283</v>
      </c>
      <c r="D313" s="85">
        <f>B313/C313</f>
        <v>0.265017667844523</v>
      </c>
    </row>
    <row r="314" ht="19" customHeight="1" spans="1:4">
      <c r="A314" s="61" t="s">
        <v>145</v>
      </c>
      <c r="B314" s="52"/>
      <c r="C314" s="52"/>
      <c r="D314" s="85"/>
    </row>
    <row r="315" ht="19" customHeight="1" spans="1:4">
      <c r="A315" s="61" t="s">
        <v>184</v>
      </c>
      <c r="B315" s="52"/>
      <c r="C315" s="52">
        <v>48</v>
      </c>
      <c r="D315" s="85"/>
    </row>
    <row r="316" ht="19" customHeight="1" spans="1:4">
      <c r="A316" s="61" t="s">
        <v>330</v>
      </c>
      <c r="B316" s="52">
        <v>257</v>
      </c>
      <c r="C316" s="52">
        <v>3</v>
      </c>
      <c r="D316" s="85">
        <f>B316/C316</f>
        <v>85.6666666666667</v>
      </c>
    </row>
    <row r="317" ht="19" customHeight="1" spans="1:4">
      <c r="A317" s="61" t="s">
        <v>331</v>
      </c>
      <c r="B317" s="52"/>
      <c r="C317" s="52"/>
      <c r="D317" s="85"/>
    </row>
    <row r="318" ht="19" customHeight="1" spans="1:4">
      <c r="A318" s="61" t="s">
        <v>332</v>
      </c>
      <c r="B318" s="52"/>
      <c r="C318" s="52"/>
      <c r="D318" s="85"/>
    </row>
    <row r="319" ht="19" customHeight="1" spans="1:4">
      <c r="A319" s="61" t="s">
        <v>333</v>
      </c>
      <c r="B319" s="52"/>
      <c r="C319" s="52"/>
      <c r="D319" s="85"/>
    </row>
    <row r="320" ht="19" customHeight="1" spans="1:4">
      <c r="A320" s="61" t="s">
        <v>152</v>
      </c>
      <c r="B320" s="52">
        <v>61</v>
      </c>
      <c r="C320" s="52">
        <v>36</v>
      </c>
      <c r="D320" s="85">
        <f>B320/C320</f>
        <v>1.69444444444444</v>
      </c>
    </row>
    <row r="321" ht="19" customHeight="1" spans="1:4">
      <c r="A321" s="61" t="s">
        <v>334</v>
      </c>
      <c r="B321" s="52">
        <v>1357</v>
      </c>
      <c r="C321" s="52">
        <v>1223</v>
      </c>
      <c r="D321" s="85">
        <f>B321/C321</f>
        <v>1.10956663941128</v>
      </c>
    </row>
    <row r="322" ht="19" customHeight="1" spans="1:4">
      <c r="A322" s="60" t="s">
        <v>335</v>
      </c>
      <c r="B322" s="52"/>
      <c r="C322" s="52"/>
      <c r="D322" s="85"/>
    </row>
    <row r="323" ht="19" customHeight="1" spans="1:4">
      <c r="A323" s="61" t="s">
        <v>143</v>
      </c>
      <c r="B323" s="52"/>
      <c r="C323" s="52"/>
      <c r="D323" s="85"/>
    </row>
    <row r="324" ht="19" customHeight="1" spans="1:4">
      <c r="A324" s="61" t="s">
        <v>144</v>
      </c>
      <c r="B324" s="52"/>
      <c r="C324" s="52"/>
      <c r="D324" s="85"/>
    </row>
    <row r="325" ht="19" customHeight="1" spans="1:4">
      <c r="A325" s="61" t="s">
        <v>145</v>
      </c>
      <c r="B325" s="52"/>
      <c r="C325" s="52"/>
      <c r="D325" s="85"/>
    </row>
    <row r="326" ht="19" customHeight="1" spans="1:4">
      <c r="A326" s="61" t="s">
        <v>336</v>
      </c>
      <c r="B326" s="52"/>
      <c r="C326" s="52"/>
      <c r="D326" s="85"/>
    </row>
    <row r="327" ht="19" customHeight="1" spans="1:4">
      <c r="A327" s="61" t="s">
        <v>152</v>
      </c>
      <c r="B327" s="52"/>
      <c r="C327" s="52"/>
      <c r="D327" s="85"/>
    </row>
    <row r="328" ht="19" customHeight="1" spans="1:4">
      <c r="A328" s="61" t="s">
        <v>337</v>
      </c>
      <c r="B328" s="52"/>
      <c r="C328" s="52"/>
      <c r="D328" s="85"/>
    </row>
    <row r="329" ht="19" customHeight="1" spans="1:4">
      <c r="A329" s="60" t="s">
        <v>338</v>
      </c>
      <c r="B329" s="52">
        <v>10</v>
      </c>
      <c r="C329" s="52">
        <v>71</v>
      </c>
      <c r="D329" s="85"/>
    </row>
    <row r="330" ht="19" customHeight="1" spans="1:4">
      <c r="A330" s="61" t="s">
        <v>143</v>
      </c>
      <c r="B330" s="52"/>
      <c r="C330" s="52"/>
      <c r="D330" s="85"/>
    </row>
    <row r="331" ht="19" customHeight="1" spans="1:4">
      <c r="A331" s="61" t="s">
        <v>144</v>
      </c>
      <c r="B331" s="52">
        <v>10</v>
      </c>
      <c r="C331" s="52">
        <v>66</v>
      </c>
      <c r="D331" s="85"/>
    </row>
    <row r="332" ht="19" customHeight="1" spans="1:4">
      <c r="A332" s="61" t="s">
        <v>145</v>
      </c>
      <c r="B332" s="52"/>
      <c r="C332" s="52"/>
      <c r="D332" s="85"/>
    </row>
    <row r="333" ht="19" customHeight="1" spans="1:4">
      <c r="A333" s="61" t="s">
        <v>339</v>
      </c>
      <c r="B333" s="52"/>
      <c r="C333" s="52"/>
      <c r="D333" s="85"/>
    </row>
    <row r="334" ht="19" customHeight="1" spans="1:4">
      <c r="A334" s="61" t="s">
        <v>340</v>
      </c>
      <c r="B334" s="52"/>
      <c r="C334" s="52"/>
      <c r="D334" s="85"/>
    </row>
    <row r="335" ht="19" customHeight="1" spans="1:4">
      <c r="A335" s="61" t="s">
        <v>152</v>
      </c>
      <c r="B335" s="52"/>
      <c r="C335" s="52"/>
      <c r="D335" s="85"/>
    </row>
    <row r="336" ht="19" customHeight="1" spans="1:4">
      <c r="A336" s="61" t="s">
        <v>341</v>
      </c>
      <c r="B336" s="52"/>
      <c r="C336" s="52">
        <v>5</v>
      </c>
      <c r="D336" s="85"/>
    </row>
    <row r="337" ht="19" customHeight="1" spans="1:4">
      <c r="A337" s="60" t="s">
        <v>342</v>
      </c>
      <c r="B337" s="52">
        <v>240</v>
      </c>
      <c r="C337" s="52">
        <v>1</v>
      </c>
      <c r="D337" s="85">
        <f>B337/C337</f>
        <v>240</v>
      </c>
    </row>
    <row r="338" ht="19" customHeight="1" spans="1:4">
      <c r="A338" s="61" t="s">
        <v>143</v>
      </c>
      <c r="B338" s="52"/>
      <c r="C338" s="52"/>
      <c r="D338" s="85"/>
    </row>
    <row r="339" ht="19" customHeight="1" spans="1:4">
      <c r="A339" s="61" t="s">
        <v>144</v>
      </c>
      <c r="B339" s="52">
        <v>1</v>
      </c>
      <c r="C339" s="52">
        <v>1</v>
      </c>
      <c r="D339" s="85">
        <f>B339/C339</f>
        <v>1</v>
      </c>
    </row>
    <row r="340" ht="19" customHeight="1" spans="1:4">
      <c r="A340" s="61" t="s">
        <v>145</v>
      </c>
      <c r="B340" s="52"/>
      <c r="C340" s="52"/>
      <c r="D340" s="85"/>
    </row>
    <row r="341" ht="19" customHeight="1" spans="1:4">
      <c r="A341" s="61" t="s">
        <v>343</v>
      </c>
      <c r="B341" s="52"/>
      <c r="C341" s="52"/>
      <c r="D341" s="85"/>
    </row>
    <row r="342" ht="19" customHeight="1" spans="1:4">
      <c r="A342" s="61" t="s">
        <v>344</v>
      </c>
      <c r="B342" s="52"/>
      <c r="C342" s="52"/>
      <c r="D342" s="85"/>
    </row>
    <row r="343" ht="19" customHeight="1" spans="1:4">
      <c r="A343" s="61" t="s">
        <v>345</v>
      </c>
      <c r="B343" s="52"/>
      <c r="C343" s="52"/>
      <c r="D343" s="85"/>
    </row>
    <row r="344" ht="19" customHeight="1" spans="1:4">
      <c r="A344" s="61" t="s">
        <v>152</v>
      </c>
      <c r="B344" s="52"/>
      <c r="C344" s="52"/>
      <c r="D344" s="85"/>
    </row>
    <row r="345" ht="19" customHeight="1" spans="1:4">
      <c r="A345" s="61" t="s">
        <v>346</v>
      </c>
      <c r="B345" s="52">
        <v>239</v>
      </c>
      <c r="C345" s="52"/>
      <c r="D345" s="85"/>
    </row>
    <row r="346" ht="19" customHeight="1" spans="1:4">
      <c r="A346" s="60" t="s">
        <v>347</v>
      </c>
      <c r="B346" s="52">
        <v>290</v>
      </c>
      <c r="C346" s="52">
        <v>266</v>
      </c>
      <c r="D346" s="85">
        <f>B346/C346</f>
        <v>1.09022556390977</v>
      </c>
    </row>
    <row r="347" ht="19" customHeight="1" spans="1:4">
      <c r="A347" s="61" t="s">
        <v>143</v>
      </c>
      <c r="B347" s="52">
        <v>125</v>
      </c>
      <c r="C347" s="52">
        <v>117</v>
      </c>
      <c r="D347" s="85">
        <f>B347/C347</f>
        <v>1.06837606837607</v>
      </c>
    </row>
    <row r="348" ht="19" customHeight="1" spans="1:4">
      <c r="A348" s="61" t="s">
        <v>144</v>
      </c>
      <c r="B348" s="52">
        <v>6</v>
      </c>
      <c r="C348" s="52">
        <v>29</v>
      </c>
      <c r="D348" s="85">
        <f>B348/C348</f>
        <v>0.206896551724138</v>
      </c>
    </row>
    <row r="349" ht="19" customHeight="1" spans="1:4">
      <c r="A349" s="61" t="s">
        <v>145</v>
      </c>
      <c r="B349" s="52"/>
      <c r="C349" s="52"/>
      <c r="D349" s="85"/>
    </row>
    <row r="350" ht="19" customHeight="1" spans="1:4">
      <c r="A350" s="61" t="s">
        <v>348</v>
      </c>
      <c r="B350" s="52">
        <v>33</v>
      </c>
      <c r="C350" s="52">
        <v>23</v>
      </c>
      <c r="D350" s="85"/>
    </row>
    <row r="351" ht="19" customHeight="1" spans="1:4">
      <c r="A351" s="61" t="s">
        <v>349</v>
      </c>
      <c r="B351" s="52">
        <v>4</v>
      </c>
      <c r="C351" s="52">
        <v>2</v>
      </c>
      <c r="D351" s="85">
        <f>B351/C351</f>
        <v>2</v>
      </c>
    </row>
    <row r="352" ht="19" customHeight="1" spans="1:4">
      <c r="A352" s="61" t="s">
        <v>350</v>
      </c>
      <c r="B352" s="52"/>
      <c r="C352" s="52"/>
      <c r="D352" s="85"/>
    </row>
    <row r="353" ht="19" customHeight="1" spans="1:4">
      <c r="A353" s="61" t="s">
        <v>351</v>
      </c>
      <c r="B353" s="52">
        <v>7</v>
      </c>
      <c r="C353" s="52">
        <v>3</v>
      </c>
      <c r="D353" s="85"/>
    </row>
    <row r="354" ht="19" customHeight="1" spans="1:4">
      <c r="A354" s="61" t="s">
        <v>352</v>
      </c>
      <c r="B354" s="52"/>
      <c r="C354" s="52"/>
      <c r="D354" s="85"/>
    </row>
    <row r="355" ht="19" customHeight="1" spans="1:4">
      <c r="A355" s="61" t="s">
        <v>353</v>
      </c>
      <c r="B355" s="52">
        <v>1</v>
      </c>
      <c r="C355" s="52">
        <v>1</v>
      </c>
      <c r="D355" s="85">
        <f>B355/C355</f>
        <v>1</v>
      </c>
    </row>
    <row r="356" ht="19" customHeight="1" spans="1:4">
      <c r="A356" s="61" t="s">
        <v>354</v>
      </c>
      <c r="B356" s="52">
        <v>14</v>
      </c>
      <c r="C356" s="52"/>
      <c r="D356" s="85"/>
    </row>
    <row r="357" ht="19" customHeight="1" spans="1:4">
      <c r="A357" s="61" t="s">
        <v>184</v>
      </c>
      <c r="B357" s="52">
        <v>58</v>
      </c>
      <c r="C357" s="52">
        <v>15</v>
      </c>
      <c r="D357" s="85"/>
    </row>
    <row r="358" ht="19" customHeight="1" spans="1:4">
      <c r="A358" s="61" t="s">
        <v>152</v>
      </c>
      <c r="B358" s="52">
        <v>17</v>
      </c>
      <c r="C358" s="52">
        <v>6</v>
      </c>
      <c r="D358" s="85">
        <f>B358/C358</f>
        <v>2.83333333333333</v>
      </c>
    </row>
    <row r="359" ht="19" customHeight="1" spans="1:4">
      <c r="A359" s="61" t="s">
        <v>355</v>
      </c>
      <c r="B359" s="52">
        <v>25</v>
      </c>
      <c r="C359" s="52">
        <v>70</v>
      </c>
      <c r="D359" s="85">
        <f>B359/C359</f>
        <v>0.357142857142857</v>
      </c>
    </row>
    <row r="360" ht="19" customHeight="1" spans="1:4">
      <c r="A360" s="60" t="s">
        <v>356</v>
      </c>
      <c r="B360" s="52"/>
      <c r="C360" s="52"/>
      <c r="D360" s="85"/>
    </row>
    <row r="361" ht="19" customHeight="1" spans="1:4">
      <c r="A361" s="61" t="s">
        <v>143</v>
      </c>
      <c r="B361" s="52"/>
      <c r="C361" s="52"/>
      <c r="D361" s="85"/>
    </row>
    <row r="362" ht="19" customHeight="1" spans="1:4">
      <c r="A362" s="61" t="s">
        <v>144</v>
      </c>
      <c r="B362" s="52"/>
      <c r="C362" s="52"/>
      <c r="D362" s="85"/>
    </row>
    <row r="363" ht="19" customHeight="1" spans="1:4">
      <c r="A363" s="61" t="s">
        <v>145</v>
      </c>
      <c r="B363" s="52"/>
      <c r="C363" s="52"/>
      <c r="D363" s="85"/>
    </row>
    <row r="364" ht="19" customHeight="1" spans="1:4">
      <c r="A364" s="61" t="s">
        <v>357</v>
      </c>
      <c r="B364" s="52"/>
      <c r="C364" s="52"/>
      <c r="D364" s="85"/>
    </row>
    <row r="365" ht="19" customHeight="1" spans="1:4">
      <c r="A365" s="61" t="s">
        <v>358</v>
      </c>
      <c r="B365" s="52"/>
      <c r="C365" s="52"/>
      <c r="D365" s="85"/>
    </row>
    <row r="366" ht="19" customHeight="1" spans="1:4">
      <c r="A366" s="61" t="s">
        <v>359</v>
      </c>
      <c r="B366" s="52"/>
      <c r="C366" s="52"/>
      <c r="D366" s="85"/>
    </row>
    <row r="367" ht="19" customHeight="1" spans="1:4">
      <c r="A367" s="61" t="s">
        <v>184</v>
      </c>
      <c r="B367" s="52"/>
      <c r="C367" s="52"/>
      <c r="D367" s="85"/>
    </row>
    <row r="368" ht="19" customHeight="1" spans="1:4">
      <c r="A368" s="61" t="s">
        <v>152</v>
      </c>
      <c r="B368" s="52"/>
      <c r="C368" s="52"/>
      <c r="D368" s="85"/>
    </row>
    <row r="369" ht="19" customHeight="1" spans="1:4">
      <c r="A369" s="61" t="s">
        <v>360</v>
      </c>
      <c r="B369" s="52"/>
      <c r="C369" s="52"/>
      <c r="D369" s="85"/>
    </row>
    <row r="370" ht="19" customHeight="1" spans="1:4">
      <c r="A370" s="60" t="s">
        <v>361</v>
      </c>
      <c r="B370" s="52">
        <v>24</v>
      </c>
      <c r="C370" s="52">
        <v>26</v>
      </c>
      <c r="D370" s="85">
        <f>B370/C370</f>
        <v>0.923076923076923</v>
      </c>
    </row>
    <row r="371" ht="19" customHeight="1" spans="1:4">
      <c r="A371" s="61" t="s">
        <v>143</v>
      </c>
      <c r="B371" s="52"/>
      <c r="C371" s="52"/>
      <c r="D371" s="85"/>
    </row>
    <row r="372" ht="19" customHeight="1" spans="1:4">
      <c r="A372" s="61" t="s">
        <v>144</v>
      </c>
      <c r="B372" s="52"/>
      <c r="C372" s="52">
        <v>1</v>
      </c>
      <c r="D372" s="85"/>
    </row>
    <row r="373" ht="19" customHeight="1" spans="1:4">
      <c r="A373" s="61" t="s">
        <v>145</v>
      </c>
      <c r="B373" s="52"/>
      <c r="C373" s="52"/>
      <c r="D373" s="85"/>
    </row>
    <row r="374" ht="19" customHeight="1" spans="1:4">
      <c r="A374" s="61" t="s">
        <v>362</v>
      </c>
      <c r="B374" s="52"/>
      <c r="C374" s="52"/>
      <c r="D374" s="85"/>
    </row>
    <row r="375" ht="19" customHeight="1" spans="1:4">
      <c r="A375" s="61" t="s">
        <v>363</v>
      </c>
      <c r="B375" s="52"/>
      <c r="C375" s="52"/>
      <c r="D375" s="85"/>
    </row>
    <row r="376" ht="19" customHeight="1" spans="1:4">
      <c r="A376" s="61" t="s">
        <v>364</v>
      </c>
      <c r="B376" s="52"/>
      <c r="C376" s="52"/>
      <c r="D376" s="85"/>
    </row>
    <row r="377" ht="19" customHeight="1" spans="1:4">
      <c r="A377" s="61" t="s">
        <v>184</v>
      </c>
      <c r="B377" s="52"/>
      <c r="C377" s="52"/>
      <c r="D377" s="85"/>
    </row>
    <row r="378" ht="19" customHeight="1" spans="1:4">
      <c r="A378" s="61" t="s">
        <v>152</v>
      </c>
      <c r="B378" s="52"/>
      <c r="C378" s="52"/>
      <c r="D378" s="85"/>
    </row>
    <row r="379" ht="19" customHeight="1" spans="1:4">
      <c r="A379" s="61" t="s">
        <v>365</v>
      </c>
      <c r="B379" s="52">
        <v>24</v>
      </c>
      <c r="C379" s="52">
        <v>25</v>
      </c>
      <c r="D379" s="85">
        <f>B379/C379</f>
        <v>0.96</v>
      </c>
    </row>
    <row r="380" ht="19" customHeight="1" spans="1:4">
      <c r="A380" s="60" t="s">
        <v>366</v>
      </c>
      <c r="B380" s="52"/>
      <c r="C380" s="52"/>
      <c r="D380" s="85"/>
    </row>
    <row r="381" ht="19" customHeight="1" spans="1:4">
      <c r="A381" s="61" t="s">
        <v>143</v>
      </c>
      <c r="B381" s="52"/>
      <c r="C381" s="52"/>
      <c r="D381" s="85"/>
    </row>
    <row r="382" ht="19" customHeight="1" spans="1:4">
      <c r="A382" s="61" t="s">
        <v>144</v>
      </c>
      <c r="B382" s="52"/>
      <c r="C382" s="52"/>
      <c r="D382" s="85"/>
    </row>
    <row r="383" ht="19" customHeight="1" spans="1:4">
      <c r="A383" s="61" t="s">
        <v>145</v>
      </c>
      <c r="B383" s="52"/>
      <c r="C383" s="52"/>
      <c r="D383" s="85"/>
    </row>
    <row r="384" ht="19" customHeight="1" spans="1:4">
      <c r="A384" s="61" t="s">
        <v>367</v>
      </c>
      <c r="B384" s="52"/>
      <c r="C384" s="52"/>
      <c r="D384" s="85"/>
    </row>
    <row r="385" ht="19" customHeight="1" spans="1:4">
      <c r="A385" s="61" t="s">
        <v>368</v>
      </c>
      <c r="B385" s="52"/>
      <c r="C385" s="52"/>
      <c r="D385" s="85"/>
    </row>
    <row r="386" ht="19" customHeight="1" spans="1:4">
      <c r="A386" s="61" t="s">
        <v>152</v>
      </c>
      <c r="B386" s="52"/>
      <c r="C386" s="52"/>
      <c r="D386" s="85"/>
    </row>
    <row r="387" ht="19" customHeight="1" spans="1:4">
      <c r="A387" s="61" t="s">
        <v>369</v>
      </c>
      <c r="B387" s="52"/>
      <c r="C387" s="52"/>
      <c r="D387" s="85"/>
    </row>
    <row r="388" ht="19" customHeight="1" spans="1:4">
      <c r="A388" s="60" t="s">
        <v>370</v>
      </c>
      <c r="B388" s="52"/>
      <c r="C388" s="52"/>
      <c r="D388" s="85"/>
    </row>
    <row r="389" ht="19" customHeight="1" spans="1:4">
      <c r="A389" s="61" t="s">
        <v>143</v>
      </c>
      <c r="B389" s="52"/>
      <c r="C389" s="52"/>
      <c r="D389" s="85"/>
    </row>
    <row r="390" ht="19" customHeight="1" spans="1:4">
      <c r="A390" s="61" t="s">
        <v>144</v>
      </c>
      <c r="B390" s="52"/>
      <c r="C390" s="52"/>
      <c r="D390" s="85"/>
    </row>
    <row r="391" ht="19" customHeight="1" spans="1:4">
      <c r="A391" s="61" t="s">
        <v>184</v>
      </c>
      <c r="B391" s="52"/>
      <c r="C391" s="52"/>
      <c r="D391" s="85"/>
    </row>
    <row r="392" ht="19" customHeight="1" spans="1:4">
      <c r="A392" s="61" t="s">
        <v>371</v>
      </c>
      <c r="B392" s="52"/>
      <c r="C392" s="52"/>
      <c r="D392" s="85"/>
    </row>
    <row r="393" ht="19" customHeight="1" spans="1:4">
      <c r="A393" s="61" t="s">
        <v>372</v>
      </c>
      <c r="B393" s="52"/>
      <c r="C393" s="52"/>
      <c r="D393" s="85"/>
    </row>
    <row r="394" ht="19" customHeight="1" spans="1:4">
      <c r="A394" s="60" t="s">
        <v>373</v>
      </c>
      <c r="B394" s="52">
        <v>48</v>
      </c>
      <c r="C394" s="52">
        <v>140</v>
      </c>
      <c r="D394" s="85">
        <f>B394/C394</f>
        <v>0.342857142857143</v>
      </c>
    </row>
    <row r="395" ht="19" customHeight="1" spans="1:4">
      <c r="A395" s="61" t="s">
        <v>374</v>
      </c>
      <c r="B395" s="52">
        <v>8</v>
      </c>
      <c r="C395" s="52"/>
      <c r="D395" s="85"/>
    </row>
    <row r="396" ht="19" customHeight="1" spans="1:4">
      <c r="A396" s="61" t="s">
        <v>375</v>
      </c>
      <c r="B396" s="52">
        <v>40</v>
      </c>
      <c r="C396" s="52">
        <v>140</v>
      </c>
      <c r="D396" s="85">
        <f t="shared" ref="D396:D407" si="1">B396/C396</f>
        <v>0.285714285714286</v>
      </c>
    </row>
    <row r="397" ht="19" customHeight="1" spans="1:4">
      <c r="A397" s="60" t="s">
        <v>376</v>
      </c>
      <c r="B397" s="52">
        <v>8431</v>
      </c>
      <c r="C397" s="52">
        <v>8244</v>
      </c>
      <c r="D397" s="85">
        <f t="shared" si="1"/>
        <v>1.02268316351286</v>
      </c>
    </row>
    <row r="398" ht="19" customHeight="1" spans="1:4">
      <c r="A398" s="60" t="s">
        <v>377</v>
      </c>
      <c r="B398" s="52">
        <v>274</v>
      </c>
      <c r="C398" s="52">
        <v>260</v>
      </c>
      <c r="D398" s="85">
        <f t="shared" si="1"/>
        <v>1.05384615384615</v>
      </c>
    </row>
    <row r="399" ht="19" customHeight="1" spans="1:4">
      <c r="A399" s="61" t="s">
        <v>143</v>
      </c>
      <c r="B399" s="52">
        <v>66</v>
      </c>
      <c r="C399" s="52">
        <v>86</v>
      </c>
      <c r="D399" s="85">
        <f t="shared" si="1"/>
        <v>0.767441860465116</v>
      </c>
    </row>
    <row r="400" ht="19" customHeight="1" spans="1:4">
      <c r="A400" s="61" t="s">
        <v>144</v>
      </c>
      <c r="B400" s="52">
        <v>64</v>
      </c>
      <c r="C400" s="52">
        <v>57</v>
      </c>
      <c r="D400" s="85">
        <f t="shared" si="1"/>
        <v>1.12280701754386</v>
      </c>
    </row>
    <row r="401" ht="19" customHeight="1" spans="1:4">
      <c r="A401" s="61" t="s">
        <v>145</v>
      </c>
      <c r="B401" s="52">
        <v>111</v>
      </c>
      <c r="C401" s="52">
        <v>104</v>
      </c>
      <c r="D401" s="85">
        <f t="shared" si="1"/>
        <v>1.06730769230769</v>
      </c>
    </row>
    <row r="402" ht="19" customHeight="1" spans="1:4">
      <c r="A402" s="61" t="s">
        <v>378</v>
      </c>
      <c r="B402" s="52">
        <v>33</v>
      </c>
      <c r="C402" s="52">
        <v>13</v>
      </c>
      <c r="D402" s="85">
        <f t="shared" si="1"/>
        <v>2.53846153846154</v>
      </c>
    </row>
    <row r="403" ht="19" customHeight="1" spans="1:4">
      <c r="A403" s="60" t="s">
        <v>379</v>
      </c>
      <c r="B403" s="52">
        <v>6458</v>
      </c>
      <c r="C403" s="52">
        <v>7668</v>
      </c>
      <c r="D403" s="85">
        <f t="shared" si="1"/>
        <v>0.842201356285863</v>
      </c>
    </row>
    <row r="404" ht="19" customHeight="1" spans="1:4">
      <c r="A404" s="61" t="s">
        <v>380</v>
      </c>
      <c r="B404" s="52">
        <v>677</v>
      </c>
      <c r="C404" s="52">
        <v>559</v>
      </c>
      <c r="D404" s="85">
        <f t="shared" si="1"/>
        <v>1.21109123434705</v>
      </c>
    </row>
    <row r="405" ht="19" customHeight="1" spans="1:4">
      <c r="A405" s="61" t="s">
        <v>381</v>
      </c>
      <c r="B405" s="52">
        <v>2842</v>
      </c>
      <c r="C405" s="52">
        <v>3057</v>
      </c>
      <c r="D405" s="85">
        <f t="shared" si="1"/>
        <v>0.929669610729473</v>
      </c>
    </row>
    <row r="406" ht="19" customHeight="1" spans="1:4">
      <c r="A406" s="61" t="s">
        <v>382</v>
      </c>
      <c r="B406" s="52">
        <v>1016</v>
      </c>
      <c r="C406" s="52">
        <v>938</v>
      </c>
      <c r="D406" s="85">
        <f t="shared" si="1"/>
        <v>1.08315565031983</v>
      </c>
    </row>
    <row r="407" ht="19" customHeight="1" spans="1:4">
      <c r="A407" s="61" t="s">
        <v>383</v>
      </c>
      <c r="B407" s="52">
        <v>778</v>
      </c>
      <c r="C407" s="52">
        <v>859</v>
      </c>
      <c r="D407" s="85">
        <f t="shared" si="1"/>
        <v>0.905704307334109</v>
      </c>
    </row>
    <row r="408" ht="19" customHeight="1" spans="1:4">
      <c r="A408" s="61" t="s">
        <v>384</v>
      </c>
      <c r="B408" s="52"/>
      <c r="C408" s="52"/>
      <c r="D408" s="85"/>
    </row>
    <row r="409" ht="19" customHeight="1" spans="1:4">
      <c r="A409" s="61" t="s">
        <v>385</v>
      </c>
      <c r="B409" s="52">
        <v>1145</v>
      </c>
      <c r="C409" s="52">
        <v>2255</v>
      </c>
      <c r="D409" s="85">
        <f>B409/C409</f>
        <v>0.507760532150776</v>
      </c>
    </row>
    <row r="410" ht="19" customHeight="1" spans="1:4">
      <c r="A410" s="60" t="s">
        <v>386</v>
      </c>
      <c r="B410" s="52"/>
      <c r="C410" s="52">
        <v>4</v>
      </c>
      <c r="D410" s="85"/>
    </row>
    <row r="411" ht="19" customHeight="1" spans="1:4">
      <c r="A411" s="61" t="s">
        <v>387</v>
      </c>
      <c r="B411" s="52"/>
      <c r="C411" s="52"/>
      <c r="D411" s="85"/>
    </row>
    <row r="412" ht="19" customHeight="1" spans="1:4">
      <c r="A412" s="61" t="s">
        <v>388</v>
      </c>
      <c r="B412" s="52"/>
      <c r="C412" s="52"/>
      <c r="D412" s="85"/>
    </row>
    <row r="413" ht="19" customHeight="1" spans="1:4">
      <c r="A413" s="61" t="s">
        <v>389</v>
      </c>
      <c r="B413" s="52"/>
      <c r="C413" s="52"/>
      <c r="D413" s="85"/>
    </row>
    <row r="414" ht="19" customHeight="1" spans="1:4">
      <c r="A414" s="61" t="s">
        <v>390</v>
      </c>
      <c r="B414" s="52"/>
      <c r="C414" s="52"/>
      <c r="D414" s="85"/>
    </row>
    <row r="415" ht="19" customHeight="1" spans="1:4">
      <c r="A415" s="61" t="s">
        <v>391</v>
      </c>
      <c r="B415" s="52"/>
      <c r="C415" s="52">
        <v>4</v>
      </c>
      <c r="D415" s="85"/>
    </row>
    <row r="416" ht="19" customHeight="1" spans="1:4">
      <c r="A416" s="60" t="s">
        <v>392</v>
      </c>
      <c r="B416" s="52"/>
      <c r="C416" s="52"/>
      <c r="D416" s="85"/>
    </row>
    <row r="417" ht="19" customHeight="1" spans="1:4">
      <c r="A417" s="61" t="s">
        <v>393</v>
      </c>
      <c r="B417" s="52"/>
      <c r="C417" s="52"/>
      <c r="D417" s="85"/>
    </row>
    <row r="418" ht="19" customHeight="1" spans="1:4">
      <c r="A418" s="61" t="s">
        <v>394</v>
      </c>
      <c r="B418" s="52"/>
      <c r="C418" s="52"/>
      <c r="D418" s="85"/>
    </row>
    <row r="419" ht="19" customHeight="1" spans="1:4">
      <c r="A419" s="61" t="s">
        <v>395</v>
      </c>
      <c r="B419" s="52"/>
      <c r="C419" s="52"/>
      <c r="D419" s="85"/>
    </row>
    <row r="420" ht="19" customHeight="1" spans="1:4">
      <c r="A420" s="61" t="s">
        <v>396</v>
      </c>
      <c r="B420" s="52"/>
      <c r="C420" s="52"/>
      <c r="D420" s="85"/>
    </row>
    <row r="421" ht="19" customHeight="1" spans="1:4">
      <c r="A421" s="61" t="s">
        <v>397</v>
      </c>
      <c r="B421" s="52"/>
      <c r="C421" s="52"/>
      <c r="D421" s="85"/>
    </row>
    <row r="422" ht="19" customHeight="1" spans="1:4">
      <c r="A422" s="60" t="s">
        <v>398</v>
      </c>
      <c r="B422" s="52"/>
      <c r="C422" s="52"/>
      <c r="D422" s="85"/>
    </row>
    <row r="423" ht="19" customHeight="1" spans="1:4">
      <c r="A423" s="61" t="s">
        <v>399</v>
      </c>
      <c r="B423" s="52"/>
      <c r="C423" s="52"/>
      <c r="D423" s="85"/>
    </row>
    <row r="424" ht="19" customHeight="1" spans="1:4">
      <c r="A424" s="61" t="s">
        <v>400</v>
      </c>
      <c r="B424" s="52"/>
      <c r="C424" s="52"/>
      <c r="D424" s="85"/>
    </row>
    <row r="425" ht="19" customHeight="1" spans="1:4">
      <c r="A425" s="61" t="s">
        <v>401</v>
      </c>
      <c r="B425" s="52"/>
      <c r="C425" s="52"/>
      <c r="D425" s="85"/>
    </row>
    <row r="426" ht="19" customHeight="1" spans="1:4">
      <c r="A426" s="60" t="s">
        <v>402</v>
      </c>
      <c r="B426" s="52"/>
      <c r="C426" s="52"/>
      <c r="D426" s="85"/>
    </row>
    <row r="427" ht="19" customHeight="1" spans="1:4">
      <c r="A427" s="61" t="s">
        <v>403</v>
      </c>
      <c r="B427" s="52"/>
      <c r="C427" s="52"/>
      <c r="D427" s="85"/>
    </row>
    <row r="428" ht="19" customHeight="1" spans="1:4">
      <c r="A428" s="61" t="s">
        <v>404</v>
      </c>
      <c r="B428" s="52"/>
      <c r="C428" s="52"/>
      <c r="D428" s="85"/>
    </row>
    <row r="429" ht="19" customHeight="1" spans="1:4">
      <c r="A429" s="61" t="s">
        <v>405</v>
      </c>
      <c r="B429" s="52"/>
      <c r="C429" s="52"/>
      <c r="D429" s="85"/>
    </row>
    <row r="430" ht="19" customHeight="1" spans="1:4">
      <c r="A430" s="60" t="s">
        <v>406</v>
      </c>
      <c r="B430" s="52"/>
      <c r="C430" s="52">
        <v>15</v>
      </c>
      <c r="D430" s="85"/>
    </row>
    <row r="431" ht="19" customHeight="1" spans="1:4">
      <c r="A431" s="61" t="s">
        <v>407</v>
      </c>
      <c r="B431" s="52"/>
      <c r="C431" s="52">
        <v>15</v>
      </c>
      <c r="D431" s="85"/>
    </row>
    <row r="432" ht="19" customHeight="1" spans="1:4">
      <c r="A432" s="61" t="s">
        <v>408</v>
      </c>
      <c r="B432" s="52"/>
      <c r="C432" s="52"/>
      <c r="D432" s="85"/>
    </row>
    <row r="433" ht="19" customHeight="1" spans="1:4">
      <c r="A433" s="61" t="s">
        <v>409</v>
      </c>
      <c r="B433" s="52"/>
      <c r="C433" s="52"/>
      <c r="D433" s="85"/>
    </row>
    <row r="434" ht="19" customHeight="1" spans="1:4">
      <c r="A434" s="60" t="s">
        <v>410</v>
      </c>
      <c r="B434" s="52">
        <v>129</v>
      </c>
      <c r="C434" s="52">
        <v>119</v>
      </c>
      <c r="D434" s="85">
        <f>B434/C434</f>
        <v>1.08403361344538</v>
      </c>
    </row>
    <row r="435" ht="19" customHeight="1" spans="1:4">
      <c r="A435" s="61" t="s">
        <v>411</v>
      </c>
      <c r="B435" s="52"/>
      <c r="C435" s="52"/>
      <c r="D435" s="85"/>
    </row>
    <row r="436" ht="19" customHeight="1" spans="1:4">
      <c r="A436" s="61" t="s">
        <v>412</v>
      </c>
      <c r="B436" s="52">
        <v>129</v>
      </c>
      <c r="C436" s="52">
        <v>119</v>
      </c>
      <c r="D436" s="85">
        <f>B436/C436</f>
        <v>1.08403361344538</v>
      </c>
    </row>
    <row r="437" ht="19" customHeight="1" spans="1:4">
      <c r="A437" s="61" t="s">
        <v>413</v>
      </c>
      <c r="B437" s="52"/>
      <c r="C437" s="52"/>
      <c r="D437" s="85"/>
    </row>
    <row r="438" ht="19" customHeight="1" spans="1:4">
      <c r="A438" s="61" t="s">
        <v>414</v>
      </c>
      <c r="B438" s="52"/>
      <c r="C438" s="52"/>
      <c r="D438" s="85"/>
    </row>
    <row r="439" ht="19" customHeight="1" spans="1:4">
      <c r="A439" s="61" t="s">
        <v>415</v>
      </c>
      <c r="B439" s="52"/>
      <c r="C439" s="52"/>
      <c r="D439" s="85"/>
    </row>
    <row r="440" ht="19" customHeight="1" spans="1:4">
      <c r="A440" s="60" t="s">
        <v>416</v>
      </c>
      <c r="B440" s="52">
        <v>270</v>
      </c>
      <c r="C440" s="52">
        <v>130</v>
      </c>
      <c r="D440" s="85">
        <f>B440/C440</f>
        <v>2.07692307692308</v>
      </c>
    </row>
    <row r="441" ht="19" customHeight="1" spans="1:4">
      <c r="A441" s="61" t="s">
        <v>417</v>
      </c>
      <c r="B441" s="52"/>
      <c r="C441" s="52"/>
      <c r="D441" s="85"/>
    </row>
    <row r="442" ht="19" customHeight="1" spans="1:4">
      <c r="A442" s="61" t="s">
        <v>418</v>
      </c>
      <c r="B442" s="52"/>
      <c r="C442" s="52">
        <v>3</v>
      </c>
      <c r="D442" s="85"/>
    </row>
    <row r="443" ht="19" customHeight="1" spans="1:4">
      <c r="A443" s="61" t="s">
        <v>419</v>
      </c>
      <c r="B443" s="52"/>
      <c r="C443" s="52"/>
      <c r="D443" s="85"/>
    </row>
    <row r="444" ht="19" customHeight="1" spans="1:4">
      <c r="A444" s="61" t="s">
        <v>420</v>
      </c>
      <c r="B444" s="52"/>
      <c r="C444" s="52">
        <v>5</v>
      </c>
      <c r="D444" s="85"/>
    </row>
    <row r="445" ht="19" customHeight="1" spans="1:4">
      <c r="A445" s="61" t="s">
        <v>421</v>
      </c>
      <c r="B445" s="52"/>
      <c r="C445" s="52"/>
      <c r="D445" s="85"/>
    </row>
    <row r="446" ht="19" customHeight="1" spans="1:4">
      <c r="A446" s="61" t="s">
        <v>422</v>
      </c>
      <c r="B446" s="52">
        <v>270</v>
      </c>
      <c r="C446" s="52">
        <v>122</v>
      </c>
      <c r="D446" s="85">
        <f>B446/C446</f>
        <v>2.21311475409836</v>
      </c>
    </row>
    <row r="447" ht="19" customHeight="1" spans="1:4">
      <c r="A447" s="60" t="s">
        <v>423</v>
      </c>
      <c r="B447" s="52">
        <v>1300</v>
      </c>
      <c r="C447" s="52">
        <v>48</v>
      </c>
      <c r="D447" s="85">
        <f>B447/C447</f>
        <v>27.0833333333333</v>
      </c>
    </row>
    <row r="448" ht="19" customHeight="1" spans="1:4">
      <c r="A448" s="61" t="s">
        <v>424</v>
      </c>
      <c r="B448" s="52">
        <v>1300</v>
      </c>
      <c r="C448" s="52">
        <v>48</v>
      </c>
      <c r="D448" s="85">
        <f>B448/C448</f>
        <v>27.0833333333333</v>
      </c>
    </row>
    <row r="449" ht="19" customHeight="1" spans="1:4">
      <c r="A449" s="60" t="s">
        <v>425</v>
      </c>
      <c r="B449" s="52">
        <v>2860</v>
      </c>
      <c r="C449" s="52">
        <v>2772</v>
      </c>
      <c r="D449" s="85">
        <f>B449/C449</f>
        <v>1.03174603174603</v>
      </c>
    </row>
    <row r="450" ht="19" customHeight="1" spans="1:4">
      <c r="A450" s="60" t="s">
        <v>426</v>
      </c>
      <c r="B450" s="52">
        <v>14</v>
      </c>
      <c r="C450" s="52"/>
      <c r="D450" s="85"/>
    </row>
    <row r="451" ht="19" customHeight="1" spans="1:4">
      <c r="A451" s="61" t="s">
        <v>143</v>
      </c>
      <c r="B451" s="52">
        <v>14</v>
      </c>
      <c r="C451" s="52"/>
      <c r="D451" s="85"/>
    </row>
    <row r="452" ht="19" customHeight="1" spans="1:4">
      <c r="A452" s="61" t="s">
        <v>144</v>
      </c>
      <c r="B452" s="52"/>
      <c r="C452" s="52"/>
      <c r="D452" s="85"/>
    </row>
    <row r="453" ht="19" customHeight="1" spans="1:4">
      <c r="A453" s="61" t="s">
        <v>145</v>
      </c>
      <c r="B453" s="52"/>
      <c r="C453" s="52"/>
      <c r="D453" s="85"/>
    </row>
    <row r="454" ht="19" customHeight="1" spans="1:4">
      <c r="A454" s="61" t="s">
        <v>427</v>
      </c>
      <c r="B454" s="52"/>
      <c r="C454" s="52"/>
      <c r="D454" s="85"/>
    </row>
    <row r="455" ht="19" customHeight="1" spans="1:4">
      <c r="A455" s="60" t="s">
        <v>428</v>
      </c>
      <c r="B455" s="52">
        <v>30</v>
      </c>
      <c r="C455" s="52"/>
      <c r="D455" s="85"/>
    </row>
    <row r="456" ht="19" customHeight="1" spans="1:4">
      <c r="A456" s="61" t="s">
        <v>429</v>
      </c>
      <c r="B456" s="52"/>
      <c r="C456" s="52"/>
      <c r="D456" s="85"/>
    </row>
    <row r="457" ht="19" customHeight="1" spans="1:4">
      <c r="A457" s="61" t="s">
        <v>430</v>
      </c>
      <c r="B457" s="52"/>
      <c r="C457" s="52"/>
      <c r="D457" s="85"/>
    </row>
    <row r="458" ht="19" customHeight="1" spans="1:4">
      <c r="A458" s="61" t="s">
        <v>431</v>
      </c>
      <c r="B458" s="52"/>
      <c r="C458" s="52"/>
      <c r="D458" s="85"/>
    </row>
    <row r="459" ht="19" customHeight="1" spans="1:4">
      <c r="A459" s="61" t="s">
        <v>432</v>
      </c>
      <c r="B459" s="52"/>
      <c r="C459" s="52"/>
      <c r="D459" s="85"/>
    </row>
    <row r="460" ht="19" customHeight="1" spans="1:4">
      <c r="A460" s="61" t="s">
        <v>433</v>
      </c>
      <c r="B460" s="52"/>
      <c r="C460" s="52"/>
      <c r="D460" s="85"/>
    </row>
    <row r="461" ht="19" customHeight="1" spans="1:4">
      <c r="A461" s="61" t="s">
        <v>434</v>
      </c>
      <c r="B461" s="52"/>
      <c r="C461" s="52"/>
      <c r="D461" s="85"/>
    </row>
    <row r="462" ht="19" customHeight="1" spans="1:4">
      <c r="A462" s="61" t="s">
        <v>435</v>
      </c>
      <c r="B462" s="52">
        <v>30</v>
      </c>
      <c r="C462" s="52"/>
      <c r="D462" s="85"/>
    </row>
    <row r="463" ht="19" customHeight="1" spans="1:4">
      <c r="A463" s="61" t="s">
        <v>436</v>
      </c>
      <c r="B463" s="52"/>
      <c r="C463" s="52"/>
      <c r="D463" s="85"/>
    </row>
    <row r="464" ht="19" customHeight="1" spans="1:4">
      <c r="A464" s="60" t="s">
        <v>437</v>
      </c>
      <c r="B464" s="52"/>
      <c r="C464" s="52"/>
      <c r="D464" s="85"/>
    </row>
    <row r="465" ht="19" customHeight="1" spans="1:4">
      <c r="A465" s="61" t="s">
        <v>429</v>
      </c>
      <c r="B465" s="52"/>
      <c r="C465" s="52"/>
      <c r="D465" s="85"/>
    </row>
    <row r="466" ht="19" customHeight="1" spans="1:4">
      <c r="A466" s="61" t="s">
        <v>438</v>
      </c>
      <c r="B466" s="52"/>
      <c r="C466" s="52"/>
      <c r="D466" s="85"/>
    </row>
    <row r="467" ht="19" customHeight="1" spans="1:4">
      <c r="A467" s="61" t="s">
        <v>439</v>
      </c>
      <c r="B467" s="52"/>
      <c r="C467" s="52"/>
      <c r="D467" s="85"/>
    </row>
    <row r="468" ht="19" customHeight="1" spans="1:4">
      <c r="A468" s="61" t="s">
        <v>440</v>
      </c>
      <c r="B468" s="52"/>
      <c r="C468" s="52"/>
      <c r="D468" s="85"/>
    </row>
    <row r="469" ht="19" customHeight="1" spans="1:4">
      <c r="A469" s="61" t="s">
        <v>441</v>
      </c>
      <c r="B469" s="52"/>
      <c r="C469" s="52"/>
      <c r="D469" s="85"/>
    </row>
    <row r="470" ht="19" customHeight="1" spans="1:4">
      <c r="A470" s="60" t="s">
        <v>442</v>
      </c>
      <c r="B470" s="52">
        <v>102</v>
      </c>
      <c r="C470" s="52">
        <v>61</v>
      </c>
      <c r="D470" s="85"/>
    </row>
    <row r="471" ht="19" customHeight="1" spans="1:4">
      <c r="A471" s="61" t="s">
        <v>429</v>
      </c>
      <c r="B471" s="52"/>
      <c r="C471" s="52"/>
      <c r="D471" s="85"/>
    </row>
    <row r="472" ht="19" customHeight="1" spans="1:4">
      <c r="A472" s="61" t="s">
        <v>443</v>
      </c>
      <c r="B472" s="52">
        <v>32</v>
      </c>
      <c r="C472" s="52">
        <v>61</v>
      </c>
      <c r="D472" s="85"/>
    </row>
    <row r="473" ht="19" customHeight="1" spans="1:4">
      <c r="A473" s="61" t="s">
        <v>444</v>
      </c>
      <c r="B473" s="52">
        <v>60</v>
      </c>
      <c r="C473" s="52"/>
      <c r="D473" s="85"/>
    </row>
    <row r="474" ht="19" customHeight="1" spans="1:4">
      <c r="A474" s="61" t="s">
        <v>445</v>
      </c>
      <c r="B474" s="52">
        <v>10</v>
      </c>
      <c r="C474" s="52"/>
      <c r="D474" s="85"/>
    </row>
    <row r="475" ht="19" customHeight="1" spans="1:4">
      <c r="A475" s="60" t="s">
        <v>446</v>
      </c>
      <c r="B475" s="52">
        <v>261</v>
      </c>
      <c r="C475" s="52">
        <v>1619</v>
      </c>
      <c r="D475" s="85">
        <f>B475/C475</f>
        <v>0.161210623841878</v>
      </c>
    </row>
    <row r="476" ht="19" customHeight="1" spans="1:4">
      <c r="A476" s="61" t="s">
        <v>429</v>
      </c>
      <c r="B476" s="52"/>
      <c r="C476" s="52"/>
      <c r="D476" s="85"/>
    </row>
    <row r="477" ht="19" customHeight="1" spans="1:4">
      <c r="A477" s="61" t="s">
        <v>447</v>
      </c>
      <c r="B477" s="52"/>
      <c r="C477" s="52"/>
      <c r="D477" s="85"/>
    </row>
    <row r="478" ht="19" customHeight="1" spans="1:4">
      <c r="A478" s="61" t="s">
        <v>448</v>
      </c>
      <c r="B478" s="52"/>
      <c r="C478" s="52"/>
      <c r="D478" s="85"/>
    </row>
    <row r="479" ht="19" customHeight="1" spans="1:4">
      <c r="A479" s="61" t="s">
        <v>449</v>
      </c>
      <c r="B479" s="52">
        <v>261</v>
      </c>
      <c r="C479" s="52">
        <v>1619</v>
      </c>
      <c r="D479" s="85">
        <f>B479/C479</f>
        <v>0.161210623841878</v>
      </c>
    </row>
    <row r="480" ht="19" customHeight="1" spans="1:4">
      <c r="A480" s="60" t="s">
        <v>450</v>
      </c>
      <c r="B480" s="52"/>
      <c r="C480" s="52"/>
      <c r="D480" s="85"/>
    </row>
    <row r="481" ht="19" customHeight="1" spans="1:4">
      <c r="A481" s="61" t="s">
        <v>451</v>
      </c>
      <c r="B481" s="52"/>
      <c r="C481" s="52"/>
      <c r="D481" s="85"/>
    </row>
    <row r="482" ht="19" customHeight="1" spans="1:4">
      <c r="A482" s="61" t="s">
        <v>452</v>
      </c>
      <c r="B482" s="52"/>
      <c r="C482" s="52"/>
      <c r="D482" s="85"/>
    </row>
    <row r="483" ht="19" customHeight="1" spans="1:4">
      <c r="A483" s="61" t="s">
        <v>453</v>
      </c>
      <c r="B483" s="52"/>
      <c r="C483" s="52"/>
      <c r="D483" s="85"/>
    </row>
    <row r="484" ht="19" customHeight="1" spans="1:4">
      <c r="A484" s="61" t="s">
        <v>454</v>
      </c>
      <c r="B484" s="52"/>
      <c r="C484" s="52"/>
      <c r="D484" s="85"/>
    </row>
    <row r="485" ht="19" customHeight="1" spans="1:4">
      <c r="A485" s="60" t="s">
        <v>455</v>
      </c>
      <c r="B485" s="52">
        <v>18</v>
      </c>
      <c r="C485" s="52">
        <v>31</v>
      </c>
      <c r="D485" s="85">
        <f>B485/C485</f>
        <v>0.580645161290323</v>
      </c>
    </row>
    <row r="486" ht="19" customHeight="1" spans="1:4">
      <c r="A486" s="61" t="s">
        <v>429</v>
      </c>
      <c r="B486" s="52">
        <v>3</v>
      </c>
      <c r="C486" s="52">
        <v>16</v>
      </c>
      <c r="D486" s="85">
        <f>B486/C486</f>
        <v>0.1875</v>
      </c>
    </row>
    <row r="487" ht="19" customHeight="1" spans="1:4">
      <c r="A487" s="61" t="s">
        <v>456</v>
      </c>
      <c r="B487" s="52">
        <v>15</v>
      </c>
      <c r="C487" s="52">
        <v>13</v>
      </c>
      <c r="D487" s="85">
        <f>B487/C487</f>
        <v>1.15384615384615</v>
      </c>
    </row>
    <row r="488" ht="19" customHeight="1" spans="1:4">
      <c r="A488" s="61" t="s">
        <v>457</v>
      </c>
      <c r="B488" s="52"/>
      <c r="C488" s="52"/>
      <c r="D488" s="85"/>
    </row>
    <row r="489" ht="19" customHeight="1" spans="1:4">
      <c r="A489" s="61" t="s">
        <v>458</v>
      </c>
      <c r="B489" s="52"/>
      <c r="C489" s="52"/>
      <c r="D489" s="85"/>
    </row>
    <row r="490" ht="19" customHeight="1" spans="1:4">
      <c r="A490" s="61" t="s">
        <v>459</v>
      </c>
      <c r="B490" s="52"/>
      <c r="C490" s="52"/>
      <c r="D490" s="85"/>
    </row>
    <row r="491" ht="19" customHeight="1" spans="1:4">
      <c r="A491" s="61" t="s">
        <v>460</v>
      </c>
      <c r="B491" s="52"/>
      <c r="C491" s="52">
        <v>2</v>
      </c>
      <c r="D491" s="85"/>
    </row>
    <row r="492" ht="19" customHeight="1" spans="1:4">
      <c r="A492" s="60" t="s">
        <v>461</v>
      </c>
      <c r="B492" s="52"/>
      <c r="C492" s="52"/>
      <c r="D492" s="85"/>
    </row>
    <row r="493" ht="19" customHeight="1" spans="1:4">
      <c r="A493" s="61" t="s">
        <v>462</v>
      </c>
      <c r="B493" s="52"/>
      <c r="C493" s="52"/>
      <c r="D493" s="85"/>
    </row>
    <row r="494" ht="19" customHeight="1" spans="1:4">
      <c r="A494" s="61" t="s">
        <v>463</v>
      </c>
      <c r="B494" s="52"/>
      <c r="C494" s="52"/>
      <c r="D494" s="85"/>
    </row>
    <row r="495" ht="19" customHeight="1" spans="1:4">
      <c r="A495" s="61" t="s">
        <v>464</v>
      </c>
      <c r="B495" s="52"/>
      <c r="C495" s="52"/>
      <c r="D495" s="85"/>
    </row>
    <row r="496" ht="19" customHeight="1" spans="1:4">
      <c r="A496" s="60" t="s">
        <v>465</v>
      </c>
      <c r="B496" s="52"/>
      <c r="C496" s="52"/>
      <c r="D496" s="85"/>
    </row>
    <row r="497" ht="19" customHeight="1" spans="1:4">
      <c r="A497" s="61" t="s">
        <v>466</v>
      </c>
      <c r="B497" s="52"/>
      <c r="C497" s="52"/>
      <c r="D497" s="85"/>
    </row>
    <row r="498" ht="19" customHeight="1" spans="1:4">
      <c r="A498" s="61" t="s">
        <v>467</v>
      </c>
      <c r="B498" s="52"/>
      <c r="C498" s="52"/>
      <c r="D498" s="85"/>
    </row>
    <row r="499" ht="19" customHeight="1" spans="1:4">
      <c r="A499" s="61" t="s">
        <v>468</v>
      </c>
      <c r="B499" s="52"/>
      <c r="C499" s="52"/>
      <c r="D499" s="85"/>
    </row>
    <row r="500" ht="19" customHeight="1" spans="1:4">
      <c r="A500" s="60" t="s">
        <v>469</v>
      </c>
      <c r="B500" s="52">
        <v>2435</v>
      </c>
      <c r="C500" s="52">
        <v>1061</v>
      </c>
      <c r="D500" s="85">
        <f>B500/C500</f>
        <v>2.29500471253534</v>
      </c>
    </row>
    <row r="501" ht="19" customHeight="1" spans="1:4">
      <c r="A501" s="61" t="s">
        <v>470</v>
      </c>
      <c r="B501" s="52"/>
      <c r="C501" s="52"/>
      <c r="D501" s="85"/>
    </row>
    <row r="502" ht="19" customHeight="1" spans="1:4">
      <c r="A502" s="61" t="s">
        <v>471</v>
      </c>
      <c r="B502" s="52"/>
      <c r="C502" s="52"/>
      <c r="D502" s="85"/>
    </row>
    <row r="503" ht="19" customHeight="1" spans="1:4">
      <c r="A503" s="61" t="s">
        <v>472</v>
      </c>
      <c r="B503" s="52"/>
      <c r="C503" s="52"/>
      <c r="D503" s="85"/>
    </row>
    <row r="504" ht="19" customHeight="1" spans="1:4">
      <c r="A504" s="61" t="s">
        <v>473</v>
      </c>
      <c r="B504" s="52">
        <v>2435</v>
      </c>
      <c r="C504" s="52">
        <v>1061</v>
      </c>
      <c r="D504" s="85">
        <f>B504/C504</f>
        <v>2.29500471253534</v>
      </c>
    </row>
    <row r="505" ht="19" customHeight="1" spans="1:4">
      <c r="A505" s="60" t="s">
        <v>474</v>
      </c>
      <c r="B505" s="52">
        <v>751</v>
      </c>
      <c r="C505" s="52">
        <v>4159</v>
      </c>
      <c r="D505" s="85">
        <f>B505/C505</f>
        <v>0.18057225294542</v>
      </c>
    </row>
    <row r="506" ht="19" customHeight="1" spans="1:4">
      <c r="A506" s="60" t="s">
        <v>475</v>
      </c>
      <c r="B506" s="52">
        <v>293</v>
      </c>
      <c r="C506" s="52">
        <v>2203</v>
      </c>
      <c r="D506" s="85">
        <f>B506/C506</f>
        <v>0.133000453926464</v>
      </c>
    </row>
    <row r="507" ht="19" customHeight="1" spans="1:4">
      <c r="A507" s="61" t="s">
        <v>143</v>
      </c>
      <c r="B507" s="52">
        <v>40</v>
      </c>
      <c r="C507" s="52">
        <v>99</v>
      </c>
      <c r="D507" s="85">
        <f>B507/C507</f>
        <v>0.404040404040404</v>
      </c>
    </row>
    <row r="508" ht="19" customHeight="1" spans="1:4">
      <c r="A508" s="61" t="s">
        <v>144</v>
      </c>
      <c r="B508" s="52"/>
      <c r="C508" s="52"/>
      <c r="D508" s="85"/>
    </row>
    <row r="509" ht="19" customHeight="1" spans="1:4">
      <c r="A509" s="61" t="s">
        <v>145</v>
      </c>
      <c r="B509" s="52"/>
      <c r="C509" s="52"/>
      <c r="D509" s="85"/>
    </row>
    <row r="510" ht="19" customHeight="1" spans="1:4">
      <c r="A510" s="61" t="s">
        <v>476</v>
      </c>
      <c r="B510" s="52">
        <v>20</v>
      </c>
      <c r="C510" s="52"/>
      <c r="D510" s="85"/>
    </row>
    <row r="511" ht="19" customHeight="1" spans="1:4">
      <c r="A511" s="61" t="s">
        <v>477</v>
      </c>
      <c r="B511" s="52"/>
      <c r="C511" s="52">
        <v>1670</v>
      </c>
      <c r="D511" s="85"/>
    </row>
    <row r="512" ht="19" customHeight="1" spans="1:4">
      <c r="A512" s="61" t="s">
        <v>478</v>
      </c>
      <c r="B512" s="52"/>
      <c r="C512" s="52"/>
      <c r="D512" s="85"/>
    </row>
    <row r="513" ht="19" customHeight="1" spans="1:4">
      <c r="A513" s="61" t="s">
        <v>479</v>
      </c>
      <c r="B513" s="52"/>
      <c r="C513" s="52"/>
      <c r="D513" s="85"/>
    </row>
    <row r="514" ht="19" customHeight="1" spans="1:4">
      <c r="A514" s="61" t="s">
        <v>480</v>
      </c>
      <c r="B514" s="52">
        <v>6</v>
      </c>
      <c r="C514" s="52">
        <v>324</v>
      </c>
      <c r="D514" s="85">
        <f>B514/C514</f>
        <v>0.0185185185185185</v>
      </c>
    </row>
    <row r="515" ht="19" customHeight="1" spans="1:4">
      <c r="A515" s="61" t="s">
        <v>481</v>
      </c>
      <c r="B515" s="52">
        <v>10</v>
      </c>
      <c r="C515" s="52">
        <v>15</v>
      </c>
      <c r="D515" s="85">
        <f>B515/C515</f>
        <v>0.666666666666667</v>
      </c>
    </row>
    <row r="516" ht="19" customHeight="1" spans="1:4">
      <c r="A516" s="61" t="s">
        <v>482</v>
      </c>
      <c r="B516" s="52"/>
      <c r="C516" s="52"/>
      <c r="D516" s="85"/>
    </row>
    <row r="517" ht="19" customHeight="1" spans="1:4">
      <c r="A517" s="61" t="s">
        <v>483</v>
      </c>
      <c r="B517" s="52"/>
      <c r="C517" s="52"/>
      <c r="D517" s="85"/>
    </row>
    <row r="518" ht="19" customHeight="1" spans="1:4">
      <c r="A518" s="61" t="s">
        <v>484</v>
      </c>
      <c r="B518" s="52">
        <v>17</v>
      </c>
      <c r="C518" s="52">
        <v>12</v>
      </c>
      <c r="D518" s="85">
        <f>B518/C518</f>
        <v>1.41666666666667</v>
      </c>
    </row>
    <row r="519" ht="19" customHeight="1" spans="1:4">
      <c r="A519" s="61" t="s">
        <v>485</v>
      </c>
      <c r="B519" s="52"/>
      <c r="C519" s="52"/>
      <c r="D519" s="85"/>
    </row>
    <row r="520" ht="19" customHeight="1" spans="1:4">
      <c r="A520" s="61" t="s">
        <v>486</v>
      </c>
      <c r="B520" s="52">
        <v>66</v>
      </c>
      <c r="C520" s="52"/>
      <c r="D520" s="85"/>
    </row>
    <row r="521" ht="19" customHeight="1" spans="1:4">
      <c r="A521" s="61" t="s">
        <v>487</v>
      </c>
      <c r="B521" s="52">
        <v>134</v>
      </c>
      <c r="C521" s="52">
        <v>83</v>
      </c>
      <c r="D521" s="85">
        <f>B521/C521</f>
        <v>1.6144578313253</v>
      </c>
    </row>
    <row r="522" ht="19" customHeight="1" spans="1:4">
      <c r="A522" s="60" t="s">
        <v>488</v>
      </c>
      <c r="B522" s="52">
        <v>117</v>
      </c>
      <c r="C522" s="52">
        <v>1663</v>
      </c>
      <c r="D522" s="85">
        <f>B522/C522</f>
        <v>0.0703547805171377</v>
      </c>
    </row>
    <row r="523" ht="19" customHeight="1" spans="1:4">
      <c r="A523" s="61" t="s">
        <v>143</v>
      </c>
      <c r="B523" s="52"/>
      <c r="C523" s="52"/>
      <c r="D523" s="85"/>
    </row>
    <row r="524" ht="19" customHeight="1" spans="1:4">
      <c r="A524" s="61" t="s">
        <v>144</v>
      </c>
      <c r="B524" s="52"/>
      <c r="C524" s="52"/>
      <c r="D524" s="85"/>
    </row>
    <row r="525" ht="19" customHeight="1" spans="1:4">
      <c r="A525" s="61" t="s">
        <v>145</v>
      </c>
      <c r="B525" s="52"/>
      <c r="C525" s="52"/>
      <c r="D525" s="85"/>
    </row>
    <row r="526" ht="19" customHeight="1" spans="1:4">
      <c r="A526" s="61" t="s">
        <v>489</v>
      </c>
      <c r="B526" s="52">
        <v>44</v>
      </c>
      <c r="C526" s="52">
        <v>3</v>
      </c>
      <c r="D526" s="85">
        <f>B526/C526</f>
        <v>14.6666666666667</v>
      </c>
    </row>
    <row r="527" ht="19" customHeight="1" spans="1:4">
      <c r="A527" s="61" t="s">
        <v>490</v>
      </c>
      <c r="B527" s="52"/>
      <c r="C527" s="52"/>
      <c r="D527" s="85"/>
    </row>
    <row r="528" ht="19" customHeight="1" spans="1:4">
      <c r="A528" s="61" t="s">
        <v>491</v>
      </c>
      <c r="B528" s="52"/>
      <c r="C528" s="52"/>
      <c r="D528" s="85"/>
    </row>
    <row r="529" ht="19" customHeight="1" spans="1:4">
      <c r="A529" s="61" t="s">
        <v>492</v>
      </c>
      <c r="B529" s="52">
        <v>73</v>
      </c>
      <c r="C529" s="52">
        <v>1660</v>
      </c>
      <c r="D529" s="85">
        <f>B529/C529</f>
        <v>0.0439759036144578</v>
      </c>
    </row>
    <row r="530" ht="19" customHeight="1" spans="1:4">
      <c r="A530" s="60" t="s">
        <v>493</v>
      </c>
      <c r="B530" s="52"/>
      <c r="C530" s="52"/>
      <c r="D530" s="85"/>
    </row>
    <row r="531" ht="19" customHeight="1" spans="1:4">
      <c r="A531" s="61" t="s">
        <v>143</v>
      </c>
      <c r="B531" s="52"/>
      <c r="C531" s="52"/>
      <c r="D531" s="85"/>
    </row>
    <row r="532" ht="19" customHeight="1" spans="1:4">
      <c r="A532" s="61" t="s">
        <v>144</v>
      </c>
      <c r="B532" s="52"/>
      <c r="C532" s="52"/>
      <c r="D532" s="85"/>
    </row>
    <row r="533" ht="19" customHeight="1" spans="1:4">
      <c r="A533" s="61" t="s">
        <v>145</v>
      </c>
      <c r="B533" s="52"/>
      <c r="C533" s="52"/>
      <c r="D533" s="85"/>
    </row>
    <row r="534" ht="19" customHeight="1" spans="1:4">
      <c r="A534" s="61" t="s">
        <v>494</v>
      </c>
      <c r="B534" s="52"/>
      <c r="C534" s="52"/>
      <c r="D534" s="85"/>
    </row>
    <row r="535" ht="19" customHeight="1" spans="1:4">
      <c r="A535" s="61" t="s">
        <v>495</v>
      </c>
      <c r="B535" s="52"/>
      <c r="C535" s="52"/>
      <c r="D535" s="85"/>
    </row>
    <row r="536" ht="19" customHeight="1" spans="1:4">
      <c r="A536" s="61" t="s">
        <v>496</v>
      </c>
      <c r="B536" s="52"/>
      <c r="C536" s="52"/>
      <c r="D536" s="85"/>
    </row>
    <row r="537" ht="19" customHeight="1" spans="1:4">
      <c r="A537" s="61" t="s">
        <v>497</v>
      </c>
      <c r="B537" s="52"/>
      <c r="C537" s="52"/>
      <c r="D537" s="85"/>
    </row>
    <row r="538" ht="19" customHeight="1" spans="1:4">
      <c r="A538" s="61" t="s">
        <v>498</v>
      </c>
      <c r="B538" s="52"/>
      <c r="C538" s="52"/>
      <c r="D538" s="85"/>
    </row>
    <row r="539" ht="19" customHeight="1" spans="1:4">
      <c r="A539" s="61" t="s">
        <v>499</v>
      </c>
      <c r="B539" s="52"/>
      <c r="C539" s="52"/>
      <c r="D539" s="85"/>
    </row>
    <row r="540" ht="19" customHeight="1" spans="1:4">
      <c r="A540" s="61" t="s">
        <v>500</v>
      </c>
      <c r="B540" s="52"/>
      <c r="C540" s="52"/>
      <c r="D540" s="85"/>
    </row>
    <row r="541" ht="19" customHeight="1" spans="1:4">
      <c r="A541" s="46" t="s">
        <v>501</v>
      </c>
      <c r="B541" s="52"/>
      <c r="C541" s="52"/>
      <c r="D541" s="85"/>
    </row>
    <row r="542" ht="19" customHeight="1" spans="1:4">
      <c r="A542" s="6" t="s">
        <v>143</v>
      </c>
      <c r="B542" s="52"/>
      <c r="C542" s="52"/>
      <c r="D542" s="85"/>
    </row>
    <row r="543" ht="19" customHeight="1" spans="1:4">
      <c r="A543" s="6" t="s">
        <v>144</v>
      </c>
      <c r="B543" s="52"/>
      <c r="C543" s="52"/>
      <c r="D543" s="85"/>
    </row>
    <row r="544" ht="19" customHeight="1" spans="1:4">
      <c r="A544" s="6" t="s">
        <v>145</v>
      </c>
      <c r="B544" s="52"/>
      <c r="C544" s="52"/>
      <c r="D544" s="85"/>
    </row>
    <row r="545" ht="19" customHeight="1" spans="1:4">
      <c r="A545" s="6" t="s">
        <v>502</v>
      </c>
      <c r="B545" s="52"/>
      <c r="C545" s="52"/>
      <c r="D545" s="85"/>
    </row>
    <row r="546" ht="19" customHeight="1" spans="1:4">
      <c r="A546" s="6" t="s">
        <v>503</v>
      </c>
      <c r="B546" s="52"/>
      <c r="C546" s="52"/>
      <c r="D546" s="85"/>
    </row>
    <row r="547" ht="19" customHeight="1" spans="1:4">
      <c r="A547" s="6" t="s">
        <v>504</v>
      </c>
      <c r="B547" s="52"/>
      <c r="C547" s="52"/>
      <c r="D547" s="85"/>
    </row>
    <row r="548" ht="19" customHeight="1" spans="1:4">
      <c r="A548" s="6" t="s">
        <v>505</v>
      </c>
      <c r="B548" s="52"/>
      <c r="C548" s="52"/>
      <c r="D548" s="85"/>
    </row>
    <row r="549" ht="19" customHeight="1" spans="1:4">
      <c r="A549" s="6" t="s">
        <v>506</v>
      </c>
      <c r="B549" s="52"/>
      <c r="C549" s="52"/>
      <c r="D549" s="85"/>
    </row>
    <row r="550" ht="19" customHeight="1" spans="1:4">
      <c r="A550" s="46" t="s">
        <v>507</v>
      </c>
      <c r="B550" s="52">
        <v>305</v>
      </c>
      <c r="C550" s="52">
        <v>243</v>
      </c>
      <c r="D550" s="85">
        <f>B550/C550</f>
        <v>1.25514403292181</v>
      </c>
    </row>
    <row r="551" ht="19" customHeight="1" spans="1:4">
      <c r="A551" s="6" t="s">
        <v>143</v>
      </c>
      <c r="B551" s="52"/>
      <c r="C551" s="52"/>
      <c r="D551" s="85"/>
    </row>
    <row r="552" ht="19" customHeight="1" spans="1:4">
      <c r="A552" s="6" t="s">
        <v>144</v>
      </c>
      <c r="B552" s="52"/>
      <c r="C552" s="52"/>
      <c r="D552" s="85"/>
    </row>
    <row r="553" ht="19" customHeight="1" spans="1:4">
      <c r="A553" s="6" t="s">
        <v>145</v>
      </c>
      <c r="B553" s="52"/>
      <c r="C553" s="52"/>
      <c r="D553" s="85"/>
    </row>
    <row r="554" ht="19" customHeight="1" spans="1:4">
      <c r="A554" s="6" t="s">
        <v>508</v>
      </c>
      <c r="B554" s="52"/>
      <c r="C554" s="52"/>
      <c r="D554" s="85"/>
    </row>
    <row r="555" ht="19" customHeight="1" spans="1:4">
      <c r="A555" s="6" t="s">
        <v>509</v>
      </c>
      <c r="B555" s="52"/>
      <c r="C555" s="52"/>
      <c r="D555" s="85"/>
    </row>
    <row r="556" ht="19" customHeight="1" spans="1:4">
      <c r="A556" s="6" t="s">
        <v>510</v>
      </c>
      <c r="B556" s="52">
        <v>129</v>
      </c>
      <c r="C556" s="52">
        <v>102</v>
      </c>
      <c r="D556" s="85">
        <f>B556/C556</f>
        <v>1.26470588235294</v>
      </c>
    </row>
    <row r="557" ht="19" customHeight="1" spans="1:4">
      <c r="A557" s="6" t="s">
        <v>511</v>
      </c>
      <c r="B557" s="52">
        <v>176</v>
      </c>
      <c r="C557" s="52">
        <v>141</v>
      </c>
      <c r="D557" s="85">
        <f>B557/C557</f>
        <v>1.24822695035461</v>
      </c>
    </row>
    <row r="558" ht="19" customHeight="1" spans="1:4">
      <c r="A558" s="60" t="s">
        <v>512</v>
      </c>
      <c r="B558" s="52">
        <v>36</v>
      </c>
      <c r="C558" s="52">
        <v>50</v>
      </c>
      <c r="D558" s="85">
        <f>B558/C558</f>
        <v>0.72</v>
      </c>
    </row>
    <row r="559" ht="19" customHeight="1" spans="1:4">
      <c r="A559" s="61" t="s">
        <v>513</v>
      </c>
      <c r="B559" s="52"/>
      <c r="C559" s="52">
        <v>17</v>
      </c>
      <c r="D559" s="85"/>
    </row>
    <row r="560" ht="19" customHeight="1" spans="1:4">
      <c r="A560" s="61" t="s">
        <v>514</v>
      </c>
      <c r="B560" s="52"/>
      <c r="C560" s="52"/>
      <c r="D560" s="85"/>
    </row>
    <row r="561" ht="19" customHeight="1" spans="1:4">
      <c r="A561" s="61" t="s">
        <v>515</v>
      </c>
      <c r="B561" s="52">
        <v>36</v>
      </c>
      <c r="C561" s="52">
        <v>33</v>
      </c>
      <c r="D561" s="85">
        <f>B561/C561</f>
        <v>1.09090909090909</v>
      </c>
    </row>
    <row r="562" ht="19" customHeight="1" spans="1:4">
      <c r="A562" s="60" t="s">
        <v>516</v>
      </c>
      <c r="B562" s="52">
        <v>19724</v>
      </c>
      <c r="C562" s="52">
        <v>22431</v>
      </c>
      <c r="D562" s="85">
        <f>B562/C562</f>
        <v>0.879318799875173</v>
      </c>
    </row>
    <row r="563" ht="19" customHeight="1" spans="1:4">
      <c r="A563" s="60" t="s">
        <v>517</v>
      </c>
      <c r="B563" s="52">
        <v>612</v>
      </c>
      <c r="C563" s="52">
        <v>549</v>
      </c>
      <c r="D563" s="85">
        <f>B563/C563</f>
        <v>1.11475409836066</v>
      </c>
    </row>
    <row r="564" ht="19" customHeight="1" spans="1:4">
      <c r="A564" s="61" t="s">
        <v>143</v>
      </c>
      <c r="B564" s="52">
        <v>131</v>
      </c>
      <c r="C564" s="52">
        <v>135</v>
      </c>
      <c r="D564" s="85">
        <f>B564/C564</f>
        <v>0.97037037037037</v>
      </c>
    </row>
    <row r="565" ht="19" customHeight="1" spans="1:4">
      <c r="A565" s="61" t="s">
        <v>144</v>
      </c>
      <c r="B565" s="52">
        <v>200</v>
      </c>
      <c r="C565" s="52">
        <v>179</v>
      </c>
      <c r="D565" s="85">
        <f>B565/C565</f>
        <v>1.11731843575419</v>
      </c>
    </row>
    <row r="566" ht="19" customHeight="1" spans="1:4">
      <c r="A566" s="61" t="s">
        <v>145</v>
      </c>
      <c r="B566" s="52"/>
      <c r="C566" s="52"/>
      <c r="D566" s="85"/>
    </row>
    <row r="567" ht="19" customHeight="1" spans="1:4">
      <c r="A567" s="61" t="s">
        <v>518</v>
      </c>
      <c r="B567" s="52"/>
      <c r="C567" s="52"/>
      <c r="D567" s="85"/>
    </row>
    <row r="568" ht="19" customHeight="1" spans="1:4">
      <c r="A568" s="61" t="s">
        <v>519</v>
      </c>
      <c r="B568" s="52"/>
      <c r="C568" s="52"/>
      <c r="D568" s="85"/>
    </row>
    <row r="569" ht="19" customHeight="1" spans="1:4">
      <c r="A569" s="61" t="s">
        <v>520</v>
      </c>
      <c r="B569" s="52"/>
      <c r="C569" s="52"/>
      <c r="D569" s="85"/>
    </row>
    <row r="570" ht="19" customHeight="1" spans="1:4">
      <c r="A570" s="61" t="s">
        <v>521</v>
      </c>
      <c r="B570" s="52"/>
      <c r="C570" s="52"/>
      <c r="D570" s="85"/>
    </row>
    <row r="571" ht="19" customHeight="1" spans="1:4">
      <c r="A571" s="61" t="s">
        <v>184</v>
      </c>
      <c r="B571" s="52"/>
      <c r="C571" s="52">
        <v>7</v>
      </c>
      <c r="D571" s="85"/>
    </row>
    <row r="572" ht="19" customHeight="1" spans="1:4">
      <c r="A572" s="61" t="s">
        <v>522</v>
      </c>
      <c r="B572" s="52"/>
      <c r="C572" s="52"/>
      <c r="D572" s="85"/>
    </row>
    <row r="573" ht="19" customHeight="1" spans="1:4">
      <c r="A573" s="61" t="s">
        <v>523</v>
      </c>
      <c r="B573" s="52"/>
      <c r="C573" s="52"/>
      <c r="D573" s="85"/>
    </row>
    <row r="574" ht="19" customHeight="1" spans="1:4">
      <c r="A574" s="61" t="s">
        <v>524</v>
      </c>
      <c r="B574" s="52"/>
      <c r="C574" s="52"/>
      <c r="D574" s="85"/>
    </row>
    <row r="575" ht="19" customHeight="1" spans="1:4">
      <c r="A575" s="61" t="s">
        <v>525</v>
      </c>
      <c r="B575" s="52"/>
      <c r="C575" s="52"/>
      <c r="D575" s="85"/>
    </row>
    <row r="576" ht="19" customHeight="1" spans="1:4">
      <c r="A576" s="61" t="s">
        <v>526</v>
      </c>
      <c r="B576" s="52"/>
      <c r="C576" s="52"/>
      <c r="D576" s="85"/>
    </row>
    <row r="577" ht="19" customHeight="1" spans="1:4">
      <c r="A577" s="61" t="s">
        <v>527</v>
      </c>
      <c r="B577" s="52"/>
      <c r="C577" s="52"/>
      <c r="D577" s="85"/>
    </row>
    <row r="578" ht="19" customHeight="1" spans="1:4">
      <c r="A578" s="61" t="s">
        <v>528</v>
      </c>
      <c r="B578" s="52"/>
      <c r="C578" s="52"/>
      <c r="D578" s="85"/>
    </row>
    <row r="579" ht="19" customHeight="1" spans="1:4">
      <c r="A579" s="61" t="s">
        <v>529</v>
      </c>
      <c r="B579" s="52">
        <v>2</v>
      </c>
      <c r="C579" s="52">
        <v>26</v>
      </c>
      <c r="D579" s="85">
        <f>B579/C579</f>
        <v>0.0769230769230769</v>
      </c>
    </row>
    <row r="580" ht="19" customHeight="1" spans="1:4">
      <c r="A580" s="61" t="s">
        <v>152</v>
      </c>
      <c r="B580" s="52">
        <v>128</v>
      </c>
      <c r="C580" s="52">
        <v>90</v>
      </c>
      <c r="D580" s="85">
        <f>B580/C580</f>
        <v>1.42222222222222</v>
      </c>
    </row>
    <row r="581" ht="19" customHeight="1" spans="1:4">
      <c r="A581" s="61" t="s">
        <v>530</v>
      </c>
      <c r="B581" s="52">
        <v>151</v>
      </c>
      <c r="C581" s="52">
        <v>112</v>
      </c>
      <c r="D581" s="85">
        <f>B581/C581</f>
        <v>1.34821428571429</v>
      </c>
    </row>
    <row r="582" ht="19" customHeight="1" spans="1:4">
      <c r="A582" s="60" t="s">
        <v>531</v>
      </c>
      <c r="B582" s="52">
        <v>185</v>
      </c>
      <c r="C582" s="52">
        <v>187</v>
      </c>
      <c r="D582" s="85">
        <f>B582/C582</f>
        <v>0.989304812834225</v>
      </c>
    </row>
    <row r="583" ht="19" customHeight="1" spans="1:4">
      <c r="A583" s="61" t="s">
        <v>143</v>
      </c>
      <c r="B583" s="52">
        <v>40</v>
      </c>
      <c r="C583" s="52">
        <v>41</v>
      </c>
      <c r="D583" s="85">
        <f>B583/C583</f>
        <v>0.975609756097561</v>
      </c>
    </row>
    <row r="584" ht="19" customHeight="1" spans="1:4">
      <c r="A584" s="61" t="s">
        <v>144</v>
      </c>
      <c r="B584" s="52"/>
      <c r="C584" s="52"/>
      <c r="D584" s="85"/>
    </row>
    <row r="585" ht="19" customHeight="1" spans="1:4">
      <c r="A585" s="61" t="s">
        <v>145</v>
      </c>
      <c r="B585" s="52">
        <v>60</v>
      </c>
      <c r="C585" s="52"/>
      <c r="D585" s="85"/>
    </row>
    <row r="586" ht="19" customHeight="1" spans="1:4">
      <c r="A586" s="61" t="s">
        <v>532</v>
      </c>
      <c r="B586" s="52"/>
      <c r="C586" s="52"/>
      <c r="D586" s="85"/>
    </row>
    <row r="587" ht="19" customHeight="1" spans="1:4">
      <c r="A587" s="61" t="s">
        <v>533</v>
      </c>
      <c r="B587" s="52"/>
      <c r="C587" s="52"/>
      <c r="D587" s="85"/>
    </row>
    <row r="588" ht="19" customHeight="1" spans="1:4">
      <c r="A588" s="61" t="s">
        <v>534</v>
      </c>
      <c r="B588" s="52"/>
      <c r="C588" s="52"/>
      <c r="D588" s="85"/>
    </row>
    <row r="589" ht="19" customHeight="1" spans="1:4">
      <c r="A589" s="61" t="s">
        <v>535</v>
      </c>
      <c r="B589" s="52">
        <v>85</v>
      </c>
      <c r="C589" s="52">
        <v>146</v>
      </c>
      <c r="D589" s="85">
        <f>B589/C589</f>
        <v>0.582191780821918</v>
      </c>
    </row>
    <row r="590" ht="19" customHeight="1" spans="1:4">
      <c r="A590" s="60" t="s">
        <v>536</v>
      </c>
      <c r="B590" s="52"/>
      <c r="C590" s="52"/>
      <c r="D590" s="85"/>
    </row>
    <row r="591" ht="19" customHeight="1" spans="1:4">
      <c r="A591" s="61" t="s">
        <v>537</v>
      </c>
      <c r="B591" s="52"/>
      <c r="C591" s="52"/>
      <c r="D591" s="85"/>
    </row>
    <row r="592" ht="19" customHeight="1" spans="1:4">
      <c r="A592" s="60" t="s">
        <v>538</v>
      </c>
      <c r="B592" s="52">
        <v>2771</v>
      </c>
      <c r="C592" s="52">
        <v>2580</v>
      </c>
      <c r="D592" s="85">
        <f>B592/C592</f>
        <v>1.07403100775194</v>
      </c>
    </row>
    <row r="593" ht="19" customHeight="1" spans="1:4">
      <c r="A593" s="61" t="s">
        <v>539</v>
      </c>
      <c r="B593" s="52"/>
      <c r="C593" s="52"/>
      <c r="D593" s="85"/>
    </row>
    <row r="594" ht="19" customHeight="1" spans="1:4">
      <c r="A594" s="61" t="s">
        <v>540</v>
      </c>
      <c r="B594" s="52"/>
      <c r="C594" s="52"/>
      <c r="D594" s="85"/>
    </row>
    <row r="595" ht="19" customHeight="1" spans="1:4">
      <c r="A595" s="61" t="s">
        <v>541</v>
      </c>
      <c r="B595" s="52">
        <v>72</v>
      </c>
      <c r="C595" s="52">
        <v>94</v>
      </c>
      <c r="D595" s="85">
        <f>B595/C595</f>
        <v>0.765957446808511</v>
      </c>
    </row>
    <row r="596" ht="19" customHeight="1" spans="1:4">
      <c r="A596" s="61" t="s">
        <v>542</v>
      </c>
      <c r="B596" s="52">
        <v>1433</v>
      </c>
      <c r="C596" s="52">
        <v>1361</v>
      </c>
      <c r="D596" s="85">
        <f>B596/C596</f>
        <v>1.05290227773696</v>
      </c>
    </row>
    <row r="597" ht="19" customHeight="1" spans="1:4">
      <c r="A597" s="61" t="s">
        <v>543</v>
      </c>
      <c r="B597" s="52">
        <v>45</v>
      </c>
      <c r="C597" s="52"/>
      <c r="D597" s="85"/>
    </row>
    <row r="598" ht="19" customHeight="1" spans="1:4">
      <c r="A598" s="61" t="s">
        <v>544</v>
      </c>
      <c r="B598" s="52">
        <v>1221</v>
      </c>
      <c r="C598" s="52">
        <v>1081</v>
      </c>
      <c r="D598" s="85">
        <f>B598/C598</f>
        <v>1.12950971322849</v>
      </c>
    </row>
    <row r="599" ht="19" customHeight="1" spans="1:4">
      <c r="A599" s="61" t="s">
        <v>545</v>
      </c>
      <c r="B599" s="52"/>
      <c r="C599" s="52">
        <v>44</v>
      </c>
      <c r="D599" s="85"/>
    </row>
    <row r="600" ht="19" customHeight="1" spans="1:4">
      <c r="A600" s="61" t="s">
        <v>546</v>
      </c>
      <c r="B600" s="52"/>
      <c r="C600" s="52"/>
      <c r="D600" s="85"/>
    </row>
    <row r="601" ht="19" customHeight="1" spans="1:4">
      <c r="A601" s="60" t="s">
        <v>547</v>
      </c>
      <c r="B601" s="52">
        <v>42</v>
      </c>
      <c r="C601" s="52">
        <v>41</v>
      </c>
      <c r="D601" s="85">
        <f>B601/C601</f>
        <v>1.02439024390244</v>
      </c>
    </row>
    <row r="602" ht="19" customHeight="1" spans="1:4">
      <c r="A602" s="61" t="s">
        <v>548</v>
      </c>
      <c r="B602" s="52">
        <v>42</v>
      </c>
      <c r="C602" s="52">
        <v>41</v>
      </c>
      <c r="D602" s="85">
        <f>B602/C602</f>
        <v>1.02439024390244</v>
      </c>
    </row>
    <row r="603" ht="19" customHeight="1" spans="1:4">
      <c r="A603" s="61" t="s">
        <v>549</v>
      </c>
      <c r="B603" s="52"/>
      <c r="C603" s="52"/>
      <c r="D603" s="85"/>
    </row>
    <row r="604" ht="19" customHeight="1" spans="1:4">
      <c r="A604" s="61" t="s">
        <v>550</v>
      </c>
      <c r="B604" s="52"/>
      <c r="C604" s="52"/>
      <c r="D604" s="85"/>
    </row>
    <row r="605" ht="19" customHeight="1" spans="1:4">
      <c r="A605" s="60" t="s">
        <v>551</v>
      </c>
      <c r="B605" s="52">
        <v>902</v>
      </c>
      <c r="C605" s="52">
        <v>892</v>
      </c>
      <c r="D605" s="85">
        <f>B605/C605</f>
        <v>1.01121076233184</v>
      </c>
    </row>
    <row r="606" ht="19" customHeight="1" spans="1:4">
      <c r="A606" s="61" t="s">
        <v>552</v>
      </c>
      <c r="B606" s="52">
        <v>100</v>
      </c>
      <c r="C606" s="52">
        <v>383</v>
      </c>
      <c r="D606" s="85"/>
    </row>
    <row r="607" ht="19" customHeight="1" spans="1:4">
      <c r="A607" s="61" t="s">
        <v>553</v>
      </c>
      <c r="B607" s="52"/>
      <c r="C607" s="52">
        <v>95</v>
      </c>
      <c r="D607" s="85"/>
    </row>
    <row r="608" ht="19" customHeight="1" spans="1:4">
      <c r="A608" s="61" t="s">
        <v>554</v>
      </c>
      <c r="B608" s="52"/>
      <c r="C608" s="52">
        <v>70</v>
      </c>
      <c r="D608" s="85"/>
    </row>
    <row r="609" ht="19" customHeight="1" spans="1:4">
      <c r="A609" s="61" t="s">
        <v>555</v>
      </c>
      <c r="B609" s="52">
        <v>116</v>
      </c>
      <c r="C609" s="52">
        <v>130</v>
      </c>
      <c r="D609" s="85"/>
    </row>
    <row r="610" ht="19" customHeight="1" spans="1:4">
      <c r="A610" s="61" t="s">
        <v>556</v>
      </c>
      <c r="B610" s="52"/>
      <c r="C610" s="52"/>
      <c r="D610" s="85"/>
    </row>
    <row r="611" ht="19" customHeight="1" spans="1:4">
      <c r="A611" s="61" t="s">
        <v>557</v>
      </c>
      <c r="B611" s="52"/>
      <c r="C611" s="52">
        <v>20</v>
      </c>
      <c r="D611" s="85"/>
    </row>
    <row r="612" ht="19" customHeight="1" spans="1:4">
      <c r="A612" s="61" t="s">
        <v>558</v>
      </c>
      <c r="B612" s="52"/>
      <c r="C612" s="52"/>
      <c r="D612" s="85"/>
    </row>
    <row r="613" ht="19" customHeight="1" spans="1:4">
      <c r="A613" s="61" t="s">
        <v>559</v>
      </c>
      <c r="B613" s="52"/>
      <c r="C613" s="52"/>
      <c r="D613" s="85"/>
    </row>
    <row r="614" ht="19" customHeight="1" spans="1:4">
      <c r="A614" s="61" t="s">
        <v>560</v>
      </c>
      <c r="B614" s="52">
        <v>686</v>
      </c>
      <c r="C614" s="52">
        <v>194</v>
      </c>
      <c r="D614" s="85">
        <f>B614/C614</f>
        <v>3.5360824742268</v>
      </c>
    </row>
    <row r="615" ht="19" customHeight="1" spans="1:4">
      <c r="A615" s="60" t="s">
        <v>561</v>
      </c>
      <c r="B615" s="52">
        <v>322</v>
      </c>
      <c r="C615" s="52">
        <v>1340</v>
      </c>
      <c r="D615" s="85">
        <f>B615/C615</f>
        <v>0.240298507462687</v>
      </c>
    </row>
    <row r="616" ht="19" customHeight="1" spans="1:4">
      <c r="A616" s="61" t="s">
        <v>562</v>
      </c>
      <c r="B616" s="52">
        <v>34</v>
      </c>
      <c r="C616" s="52">
        <v>958</v>
      </c>
      <c r="D616" s="85">
        <f>B616/C616</f>
        <v>0.0354906054279749</v>
      </c>
    </row>
    <row r="617" ht="19" customHeight="1" spans="1:4">
      <c r="A617" s="61" t="s">
        <v>563</v>
      </c>
      <c r="B617" s="52">
        <v>224</v>
      </c>
      <c r="C617" s="52"/>
      <c r="D617" s="85"/>
    </row>
    <row r="618" ht="19" customHeight="1" spans="1:4">
      <c r="A618" s="61" t="s">
        <v>564</v>
      </c>
      <c r="B618" s="52"/>
      <c r="C618" s="52"/>
      <c r="D618" s="85"/>
    </row>
    <row r="619" ht="19" customHeight="1" spans="1:4">
      <c r="A619" s="61" t="s">
        <v>565</v>
      </c>
      <c r="B619" s="52"/>
      <c r="C619" s="52">
        <v>39</v>
      </c>
      <c r="D619" s="85"/>
    </row>
    <row r="620" ht="19" customHeight="1" spans="1:4">
      <c r="A620" s="61" t="s">
        <v>566</v>
      </c>
      <c r="B620" s="52"/>
      <c r="C620" s="52"/>
      <c r="D620" s="85"/>
    </row>
    <row r="621" ht="19" customHeight="1" spans="1:4">
      <c r="A621" s="61" t="s">
        <v>567</v>
      </c>
      <c r="B621" s="52"/>
      <c r="C621" s="52"/>
      <c r="D621" s="85"/>
    </row>
    <row r="622" ht="19" customHeight="1" spans="1:4">
      <c r="A622" s="61" t="s">
        <v>568</v>
      </c>
      <c r="B622" s="52"/>
      <c r="C622" s="52">
        <v>6</v>
      </c>
      <c r="D622" s="85"/>
    </row>
    <row r="623" ht="19" customHeight="1" spans="1:4">
      <c r="A623" s="61" t="s">
        <v>569</v>
      </c>
      <c r="B623" s="52">
        <v>3</v>
      </c>
      <c r="C623" s="52"/>
      <c r="D623" s="85"/>
    </row>
    <row r="624" ht="19" customHeight="1" spans="1:4">
      <c r="A624" s="61" t="s">
        <v>570</v>
      </c>
      <c r="B624" s="52">
        <v>61</v>
      </c>
      <c r="C624" s="52">
        <v>337</v>
      </c>
      <c r="D624" s="85">
        <f t="shared" ref="D623:D663" si="2">B624/C624</f>
        <v>0.181008902077151</v>
      </c>
    </row>
    <row r="625" ht="19" customHeight="1" spans="1:4">
      <c r="A625" s="60" t="s">
        <v>571</v>
      </c>
      <c r="B625" s="52">
        <v>75</v>
      </c>
      <c r="C625" s="52">
        <v>30</v>
      </c>
      <c r="D625" s="85">
        <f t="shared" si="2"/>
        <v>2.5</v>
      </c>
    </row>
    <row r="626" ht="19" customHeight="1" spans="1:4">
      <c r="A626" s="61" t="s">
        <v>572</v>
      </c>
      <c r="B626" s="52"/>
      <c r="C626" s="52"/>
      <c r="D626" s="85"/>
    </row>
    <row r="627" ht="19" customHeight="1" spans="1:4">
      <c r="A627" s="61" t="s">
        <v>573</v>
      </c>
      <c r="B627" s="52"/>
      <c r="C627" s="52"/>
      <c r="D627" s="85"/>
    </row>
    <row r="628" ht="19" customHeight="1" spans="1:4">
      <c r="A628" s="61" t="s">
        <v>574</v>
      </c>
      <c r="B628" s="52"/>
      <c r="C628" s="52"/>
      <c r="D628" s="85"/>
    </row>
    <row r="629" ht="19" customHeight="1" spans="1:4">
      <c r="A629" s="61" t="s">
        <v>575</v>
      </c>
      <c r="B629" s="52">
        <v>5</v>
      </c>
      <c r="C629" s="52">
        <v>4</v>
      </c>
      <c r="D629" s="85">
        <f t="shared" si="2"/>
        <v>1.25</v>
      </c>
    </row>
    <row r="630" ht="19" customHeight="1" spans="1:4">
      <c r="A630" s="61" t="s">
        <v>576</v>
      </c>
      <c r="B630" s="52">
        <v>42</v>
      </c>
      <c r="C630" s="52">
        <v>21</v>
      </c>
      <c r="D630" s="85">
        <f t="shared" si="2"/>
        <v>2</v>
      </c>
    </row>
    <row r="631" ht="19" customHeight="1" spans="1:4">
      <c r="A631" s="61" t="s">
        <v>577</v>
      </c>
      <c r="B631" s="52">
        <v>28</v>
      </c>
      <c r="C631" s="52">
        <v>5</v>
      </c>
      <c r="D631" s="85">
        <f t="shared" si="2"/>
        <v>5.6</v>
      </c>
    </row>
    <row r="632" ht="19" customHeight="1" spans="1:4">
      <c r="A632" s="60" t="s">
        <v>578</v>
      </c>
      <c r="B632" s="52">
        <v>271</v>
      </c>
      <c r="C632" s="52">
        <v>147</v>
      </c>
      <c r="D632" s="85">
        <f t="shared" si="2"/>
        <v>1.84353741496599</v>
      </c>
    </row>
    <row r="633" ht="19" customHeight="1" spans="1:4">
      <c r="A633" s="61" t="s">
        <v>579</v>
      </c>
      <c r="B633" s="52">
        <v>51</v>
      </c>
      <c r="C633" s="52">
        <v>44</v>
      </c>
      <c r="D633" s="85">
        <f t="shared" si="2"/>
        <v>1.15909090909091</v>
      </c>
    </row>
    <row r="634" ht="19" customHeight="1" spans="1:4">
      <c r="A634" s="61" t="s">
        <v>580</v>
      </c>
      <c r="B634" s="52">
        <v>40</v>
      </c>
      <c r="C634" s="52">
        <v>23</v>
      </c>
      <c r="D634" s="85">
        <f t="shared" si="2"/>
        <v>1.73913043478261</v>
      </c>
    </row>
    <row r="635" ht="19" customHeight="1" spans="1:4">
      <c r="A635" s="61" t="s">
        <v>581</v>
      </c>
      <c r="B635" s="52"/>
      <c r="C635" s="52"/>
      <c r="D635" s="85"/>
    </row>
    <row r="636" ht="19" customHeight="1" spans="1:4">
      <c r="A636" s="61" t="s">
        <v>582</v>
      </c>
      <c r="B636" s="52">
        <v>72</v>
      </c>
      <c r="C636" s="52">
        <v>80</v>
      </c>
      <c r="D636" s="85">
        <f t="shared" si="2"/>
        <v>0.9</v>
      </c>
    </row>
    <row r="637" ht="19" customHeight="1" spans="1:4">
      <c r="A637" s="61" t="s">
        <v>583</v>
      </c>
      <c r="B637" s="52"/>
      <c r="C637" s="52"/>
      <c r="D637" s="85"/>
    </row>
    <row r="638" ht="19" customHeight="1" spans="1:4">
      <c r="A638" s="61" t="s">
        <v>584</v>
      </c>
      <c r="B638" s="52">
        <v>88</v>
      </c>
      <c r="C638" s="52"/>
      <c r="D638" s="85"/>
    </row>
    <row r="639" ht="19" customHeight="1" spans="1:4">
      <c r="A639" s="61" t="s">
        <v>585</v>
      </c>
      <c r="B639" s="52">
        <v>20</v>
      </c>
      <c r="C639" s="52"/>
      <c r="D639" s="85"/>
    </row>
    <row r="640" ht="19" customHeight="1" spans="1:4">
      <c r="A640" s="60" t="s">
        <v>586</v>
      </c>
      <c r="B640" s="52">
        <v>473</v>
      </c>
      <c r="C640" s="52">
        <v>436</v>
      </c>
      <c r="D640" s="85">
        <f t="shared" si="2"/>
        <v>1.0848623853211</v>
      </c>
    </row>
    <row r="641" ht="19" customHeight="1" spans="1:4">
      <c r="A641" s="61" t="s">
        <v>143</v>
      </c>
      <c r="B641" s="52">
        <v>49</v>
      </c>
      <c r="C641" s="52">
        <v>50</v>
      </c>
      <c r="D641" s="85">
        <f t="shared" si="2"/>
        <v>0.98</v>
      </c>
    </row>
    <row r="642" ht="19" customHeight="1" spans="1:4">
      <c r="A642" s="61" t="s">
        <v>144</v>
      </c>
      <c r="B642" s="52"/>
      <c r="C642" s="52"/>
      <c r="D642" s="85"/>
    </row>
    <row r="643" ht="19" customHeight="1" spans="1:4">
      <c r="A643" s="61" t="s">
        <v>145</v>
      </c>
      <c r="B643" s="52">
        <v>12</v>
      </c>
      <c r="C643" s="52">
        <v>3</v>
      </c>
      <c r="D643" s="85">
        <f t="shared" si="2"/>
        <v>4</v>
      </c>
    </row>
    <row r="644" ht="19" customHeight="1" spans="1:4">
      <c r="A644" s="61" t="s">
        <v>587</v>
      </c>
      <c r="B644" s="52">
        <v>17</v>
      </c>
      <c r="C644" s="52">
        <v>27</v>
      </c>
      <c r="D644" s="85">
        <f t="shared" si="2"/>
        <v>0.62962962962963</v>
      </c>
    </row>
    <row r="645" ht="19" customHeight="1" spans="1:4">
      <c r="A645" s="61" t="s">
        <v>588</v>
      </c>
      <c r="B645" s="52">
        <v>34</v>
      </c>
      <c r="C645" s="52">
        <v>19</v>
      </c>
      <c r="D645" s="85">
        <f t="shared" si="2"/>
        <v>1.78947368421053</v>
      </c>
    </row>
    <row r="646" ht="19" customHeight="1" spans="1:4">
      <c r="A646" s="61" t="s">
        <v>589</v>
      </c>
      <c r="B646" s="52">
        <v>6</v>
      </c>
      <c r="C646" s="52"/>
      <c r="D646" s="85"/>
    </row>
    <row r="647" ht="19" customHeight="1" spans="1:4">
      <c r="A647" s="61" t="s">
        <v>590</v>
      </c>
      <c r="B647" s="52">
        <v>167</v>
      </c>
      <c r="C647" s="52">
        <v>164</v>
      </c>
      <c r="D647" s="85">
        <f t="shared" si="2"/>
        <v>1.01829268292683</v>
      </c>
    </row>
    <row r="648" ht="19" customHeight="1" spans="1:4">
      <c r="A648" s="61" t="s">
        <v>591</v>
      </c>
      <c r="B648" s="52">
        <v>188</v>
      </c>
      <c r="C648" s="52">
        <v>173</v>
      </c>
      <c r="D648" s="85">
        <f t="shared" si="2"/>
        <v>1.08670520231214</v>
      </c>
    </row>
    <row r="649" ht="19" customHeight="1" spans="1:4">
      <c r="A649" s="60" t="s">
        <v>592</v>
      </c>
      <c r="B649" s="52">
        <v>27</v>
      </c>
      <c r="C649" s="52">
        <v>23</v>
      </c>
      <c r="D649" s="85">
        <f t="shared" si="2"/>
        <v>1.17391304347826</v>
      </c>
    </row>
    <row r="650" ht="19" customHeight="1" spans="1:4">
      <c r="A650" s="61" t="s">
        <v>143</v>
      </c>
      <c r="B650" s="52"/>
      <c r="C650" s="52">
        <v>1</v>
      </c>
      <c r="D650" s="85"/>
    </row>
    <row r="651" ht="19" customHeight="1" spans="1:4">
      <c r="A651" s="61" t="s">
        <v>144</v>
      </c>
      <c r="B651" s="52">
        <v>1</v>
      </c>
      <c r="C651" s="52"/>
      <c r="D651" s="85"/>
    </row>
    <row r="652" ht="19" customHeight="1" spans="1:4">
      <c r="A652" s="61" t="s">
        <v>145</v>
      </c>
      <c r="B652" s="52"/>
      <c r="C652" s="52"/>
      <c r="D652" s="85"/>
    </row>
    <row r="653" ht="19" customHeight="1" spans="1:4">
      <c r="A653" s="61" t="s">
        <v>152</v>
      </c>
      <c r="B653" s="52">
        <v>8</v>
      </c>
      <c r="C653" s="52">
        <v>8</v>
      </c>
      <c r="D653" s="85"/>
    </row>
    <row r="654" ht="19" customHeight="1" spans="1:4">
      <c r="A654" s="61" t="s">
        <v>593</v>
      </c>
      <c r="B654" s="52">
        <v>18</v>
      </c>
      <c r="C654" s="52">
        <v>14</v>
      </c>
      <c r="D654" s="85">
        <f t="shared" si="2"/>
        <v>1.28571428571429</v>
      </c>
    </row>
    <row r="655" ht="19" customHeight="1" spans="1:4">
      <c r="A655" s="60" t="s">
        <v>594</v>
      </c>
      <c r="B655" s="52">
        <v>864</v>
      </c>
      <c r="C655" s="52">
        <v>706</v>
      </c>
      <c r="D655" s="85">
        <f t="shared" si="2"/>
        <v>1.22379603399433</v>
      </c>
    </row>
    <row r="656" ht="19" customHeight="1" spans="1:4">
      <c r="A656" s="61" t="s">
        <v>595</v>
      </c>
      <c r="B656" s="52">
        <v>567</v>
      </c>
      <c r="C656" s="52">
        <v>456</v>
      </c>
      <c r="D656" s="85">
        <f t="shared" si="2"/>
        <v>1.24342105263158</v>
      </c>
    </row>
    <row r="657" ht="19" customHeight="1" spans="1:4">
      <c r="A657" s="61" t="s">
        <v>596</v>
      </c>
      <c r="B657" s="52">
        <v>297</v>
      </c>
      <c r="C657" s="52">
        <v>250</v>
      </c>
      <c r="D657" s="85">
        <f t="shared" si="2"/>
        <v>1.188</v>
      </c>
    </row>
    <row r="658" ht="19" customHeight="1" spans="1:4">
      <c r="A658" s="60" t="s">
        <v>597</v>
      </c>
      <c r="B658" s="52">
        <v>149</v>
      </c>
      <c r="C658" s="52">
        <v>271</v>
      </c>
      <c r="D658" s="85">
        <f t="shared" si="2"/>
        <v>0.549815498154982</v>
      </c>
    </row>
    <row r="659" ht="19" customHeight="1" spans="1:4">
      <c r="A659" s="61" t="s">
        <v>598</v>
      </c>
      <c r="B659" s="52">
        <v>144</v>
      </c>
      <c r="C659" s="52">
        <v>269</v>
      </c>
      <c r="D659" s="85">
        <f t="shared" si="2"/>
        <v>0.535315985130111</v>
      </c>
    </row>
    <row r="660" ht="19" customHeight="1" spans="1:4">
      <c r="A660" s="61" t="s">
        <v>599</v>
      </c>
      <c r="B660" s="52">
        <v>5</v>
      </c>
      <c r="C660" s="52">
        <v>2</v>
      </c>
      <c r="D660" s="85">
        <f t="shared" si="2"/>
        <v>2.5</v>
      </c>
    </row>
    <row r="661" ht="19" customHeight="1" spans="1:4">
      <c r="A661" s="60" t="s">
        <v>600</v>
      </c>
      <c r="B661" s="52">
        <v>22</v>
      </c>
      <c r="C661" s="52">
        <v>15</v>
      </c>
      <c r="D661" s="85">
        <f t="shared" si="2"/>
        <v>1.46666666666667</v>
      </c>
    </row>
    <row r="662" ht="19" customHeight="1" spans="1:4">
      <c r="A662" s="61" t="s">
        <v>601</v>
      </c>
      <c r="B662" s="52">
        <v>16</v>
      </c>
      <c r="C662" s="52">
        <v>9</v>
      </c>
      <c r="D662" s="85">
        <f t="shared" si="2"/>
        <v>1.77777777777778</v>
      </c>
    </row>
    <row r="663" ht="19" customHeight="1" spans="1:4">
      <c r="A663" s="61" t="s">
        <v>602</v>
      </c>
      <c r="B663" s="52">
        <v>6</v>
      </c>
      <c r="C663" s="52">
        <v>6</v>
      </c>
      <c r="D663" s="85">
        <f t="shared" si="2"/>
        <v>1</v>
      </c>
    </row>
    <row r="664" ht="19" customHeight="1" spans="1:4">
      <c r="A664" s="60" t="s">
        <v>603</v>
      </c>
      <c r="B664" s="52"/>
      <c r="C664" s="52"/>
      <c r="D664" s="85"/>
    </row>
    <row r="665" ht="19" customHeight="1" spans="1:4">
      <c r="A665" s="61" t="s">
        <v>604</v>
      </c>
      <c r="B665" s="52"/>
      <c r="C665" s="52"/>
      <c r="D665" s="85"/>
    </row>
    <row r="666" ht="19" customHeight="1" spans="1:4">
      <c r="A666" s="61" t="s">
        <v>605</v>
      </c>
      <c r="B666" s="52"/>
      <c r="C666" s="52"/>
      <c r="D666" s="85"/>
    </row>
    <row r="667" ht="19" customHeight="1" spans="1:4">
      <c r="A667" s="60" t="s">
        <v>606</v>
      </c>
      <c r="B667" s="52">
        <v>28</v>
      </c>
      <c r="C667" s="52"/>
      <c r="D667" s="85"/>
    </row>
    <row r="668" ht="19" customHeight="1" spans="1:4">
      <c r="A668" s="61" t="s">
        <v>607</v>
      </c>
      <c r="B668" s="52">
        <v>28</v>
      </c>
      <c r="C668" s="52"/>
      <c r="D668" s="85"/>
    </row>
    <row r="669" ht="19" customHeight="1" spans="1:4">
      <c r="A669" s="61" t="s">
        <v>608</v>
      </c>
      <c r="B669" s="52"/>
      <c r="C669" s="52"/>
      <c r="D669" s="85"/>
    </row>
    <row r="670" ht="19" customHeight="1" spans="1:4">
      <c r="A670" s="60" t="s">
        <v>609</v>
      </c>
      <c r="B670" s="52">
        <v>10212</v>
      </c>
      <c r="C670" s="52">
        <v>15112</v>
      </c>
      <c r="D670" s="85">
        <f>B670/C670</f>
        <v>0.675754367390153</v>
      </c>
    </row>
    <row r="671" ht="19" customHeight="1" spans="1:4">
      <c r="A671" s="61" t="s">
        <v>610</v>
      </c>
      <c r="B671" s="52">
        <v>10097</v>
      </c>
      <c r="C671" s="52"/>
      <c r="D671" s="85"/>
    </row>
    <row r="672" ht="19" customHeight="1" spans="1:4">
      <c r="A672" s="61" t="s">
        <v>611</v>
      </c>
      <c r="B672" s="52">
        <v>115</v>
      </c>
      <c r="C672" s="52">
        <v>29</v>
      </c>
      <c r="D672" s="85">
        <f>B672/C672</f>
        <v>3.96551724137931</v>
      </c>
    </row>
    <row r="673" ht="19" customHeight="1" spans="1:4">
      <c r="A673" s="61" t="s">
        <v>612</v>
      </c>
      <c r="B673" s="52"/>
      <c r="C673" s="52">
        <v>15083</v>
      </c>
      <c r="D673" s="85"/>
    </row>
    <row r="674" ht="19" customHeight="1" spans="1:4">
      <c r="A674" s="60" t="s">
        <v>613</v>
      </c>
      <c r="B674" s="52"/>
      <c r="C674" s="52"/>
      <c r="D674" s="85"/>
    </row>
    <row r="675" ht="19" customHeight="1" spans="1:4">
      <c r="A675" s="61" t="s">
        <v>614</v>
      </c>
      <c r="B675" s="52"/>
      <c r="C675" s="52"/>
      <c r="D675" s="85"/>
    </row>
    <row r="676" ht="19" customHeight="1" spans="1:4">
      <c r="A676" s="61" t="s">
        <v>615</v>
      </c>
      <c r="B676" s="52"/>
      <c r="C676" s="52"/>
      <c r="D676" s="85"/>
    </row>
    <row r="677" ht="19" customHeight="1" spans="1:4">
      <c r="A677" s="61" t="s">
        <v>616</v>
      </c>
      <c r="B677" s="52"/>
      <c r="C677" s="52"/>
      <c r="D677" s="85"/>
    </row>
    <row r="678" ht="19" customHeight="1" spans="1:4">
      <c r="A678" s="60" t="s">
        <v>617</v>
      </c>
      <c r="B678" s="52">
        <v>159</v>
      </c>
      <c r="C678" s="52">
        <v>62</v>
      </c>
      <c r="D678" s="85">
        <f>B678/C678</f>
        <v>2.56451612903226</v>
      </c>
    </row>
    <row r="679" ht="19" customHeight="1" spans="1:4">
      <c r="A679" s="61" t="s">
        <v>143</v>
      </c>
      <c r="B679" s="52">
        <v>40</v>
      </c>
      <c r="C679" s="52">
        <v>33</v>
      </c>
      <c r="D679" s="85">
        <f>B679/C679</f>
        <v>1.21212121212121</v>
      </c>
    </row>
    <row r="680" ht="19" customHeight="1" spans="1:4">
      <c r="A680" s="61" t="s">
        <v>144</v>
      </c>
      <c r="B680" s="52"/>
      <c r="C680" s="52"/>
      <c r="D680" s="85"/>
    </row>
    <row r="681" ht="19" customHeight="1" spans="1:4">
      <c r="A681" s="61" t="s">
        <v>145</v>
      </c>
      <c r="B681" s="52"/>
      <c r="C681" s="52"/>
      <c r="D681" s="85"/>
    </row>
    <row r="682" ht="19" customHeight="1" spans="1:4">
      <c r="A682" s="61" t="s">
        <v>618</v>
      </c>
      <c r="B682" s="52"/>
      <c r="C682" s="52"/>
      <c r="D682" s="85"/>
    </row>
    <row r="683" ht="19" customHeight="1" spans="1:4">
      <c r="A683" s="61" t="s">
        <v>619</v>
      </c>
      <c r="B683" s="52"/>
      <c r="C683" s="52"/>
      <c r="D683" s="85"/>
    </row>
    <row r="684" ht="19" customHeight="1" spans="1:4">
      <c r="A684" s="61" t="s">
        <v>184</v>
      </c>
      <c r="B684" s="52"/>
      <c r="D684" s="85"/>
    </row>
    <row r="685" ht="19" customHeight="1" spans="1:4">
      <c r="A685" s="61" t="s">
        <v>152</v>
      </c>
      <c r="B685" s="52">
        <v>19</v>
      </c>
      <c r="C685" s="52">
        <v>12</v>
      </c>
      <c r="D685" s="85">
        <f>B685/C685</f>
        <v>1.58333333333333</v>
      </c>
    </row>
    <row r="686" ht="19" customHeight="1" spans="1:4">
      <c r="A686" s="61" t="s">
        <v>620</v>
      </c>
      <c r="B686" s="52">
        <v>100</v>
      </c>
      <c r="C686" s="52">
        <v>17</v>
      </c>
      <c r="D686" s="85">
        <f>B686/C686</f>
        <v>5.88235294117647</v>
      </c>
    </row>
    <row r="687" ht="19" customHeight="1" spans="1:4">
      <c r="A687" s="60" t="s">
        <v>621</v>
      </c>
      <c r="B687" s="52">
        <v>6</v>
      </c>
      <c r="C687" s="52">
        <v>7</v>
      </c>
      <c r="D687" s="85"/>
    </row>
    <row r="688" ht="19" customHeight="1" spans="1:4">
      <c r="A688" s="61" t="s">
        <v>622</v>
      </c>
      <c r="B688" s="52">
        <v>6</v>
      </c>
      <c r="C688" s="52">
        <v>7</v>
      </c>
      <c r="D688" s="85"/>
    </row>
    <row r="689" ht="19" customHeight="1" spans="1:4">
      <c r="A689" s="61" t="s">
        <v>623</v>
      </c>
      <c r="B689" s="52"/>
      <c r="C689" s="52"/>
      <c r="D689" s="85"/>
    </row>
    <row r="690" ht="19" customHeight="1" spans="1:4">
      <c r="A690" s="60" t="s">
        <v>624</v>
      </c>
      <c r="B690" s="52">
        <v>2604</v>
      </c>
      <c r="C690" s="52">
        <v>33</v>
      </c>
      <c r="D690" s="85">
        <f>B690/C690</f>
        <v>78.9090909090909</v>
      </c>
    </row>
    <row r="691" ht="19" customHeight="1" spans="1:4">
      <c r="A691" s="61" t="s">
        <v>625</v>
      </c>
      <c r="B691" s="52">
        <v>2604</v>
      </c>
      <c r="C691" s="52">
        <v>33</v>
      </c>
      <c r="D691" s="85">
        <f>B691/C691</f>
        <v>78.9090909090909</v>
      </c>
    </row>
    <row r="692" ht="19" customHeight="1" spans="1:4">
      <c r="A692" s="60" t="s">
        <v>626</v>
      </c>
      <c r="B692" s="52">
        <v>5961</v>
      </c>
      <c r="C692" s="52">
        <v>10557</v>
      </c>
      <c r="D692" s="85">
        <f>B692/C692</f>
        <v>0.564649048025007</v>
      </c>
    </row>
    <row r="693" ht="19" customHeight="1" spans="1:4">
      <c r="A693" s="60" t="s">
        <v>627</v>
      </c>
      <c r="B693" s="52">
        <v>135</v>
      </c>
      <c r="C693" s="52">
        <v>666</v>
      </c>
      <c r="D693" s="85">
        <f>B693/C693</f>
        <v>0.202702702702703</v>
      </c>
    </row>
    <row r="694" ht="19" customHeight="1" spans="1:4">
      <c r="A694" s="61" t="s">
        <v>143</v>
      </c>
      <c r="B694" s="52">
        <v>112</v>
      </c>
      <c r="C694" s="52">
        <v>130</v>
      </c>
      <c r="D694" s="85">
        <f>B694/C694</f>
        <v>0.861538461538462</v>
      </c>
    </row>
    <row r="695" ht="19" customHeight="1" spans="1:4">
      <c r="A695" s="61" t="s">
        <v>144</v>
      </c>
      <c r="B695" s="52"/>
      <c r="C695" s="52"/>
      <c r="D695" s="85"/>
    </row>
    <row r="696" ht="19" customHeight="1" spans="1:4">
      <c r="A696" s="61" t="s">
        <v>145</v>
      </c>
      <c r="B696" s="52"/>
      <c r="C696" s="52"/>
      <c r="D696" s="85"/>
    </row>
    <row r="697" ht="19" customHeight="1" spans="1:4">
      <c r="A697" s="61" t="s">
        <v>628</v>
      </c>
      <c r="B697" s="52">
        <v>23</v>
      </c>
      <c r="C697" s="52">
        <v>536</v>
      </c>
      <c r="D697" s="85">
        <f>B697/C697</f>
        <v>0.042910447761194</v>
      </c>
    </row>
    <row r="698" ht="19" customHeight="1" spans="1:4">
      <c r="A698" s="60" t="s">
        <v>629</v>
      </c>
      <c r="B698" s="52">
        <v>474</v>
      </c>
      <c r="C698" s="52">
        <v>562</v>
      </c>
      <c r="D698" s="85">
        <f>B698/C698</f>
        <v>0.843416370106762</v>
      </c>
    </row>
    <row r="699" ht="19" customHeight="1" spans="1:4">
      <c r="A699" s="61" t="s">
        <v>630</v>
      </c>
      <c r="B699" s="52">
        <v>474</v>
      </c>
      <c r="C699" s="52">
        <v>469</v>
      </c>
      <c r="D699" s="85">
        <f>B699/C699</f>
        <v>1.01066098081023</v>
      </c>
    </row>
    <row r="700" ht="19" customHeight="1" spans="1:4">
      <c r="A700" s="61" t="s">
        <v>631</v>
      </c>
      <c r="B700" s="52"/>
      <c r="C700" s="52"/>
      <c r="D700" s="85"/>
    </row>
    <row r="701" ht="19" customHeight="1" spans="1:4">
      <c r="A701" s="61" t="s">
        <v>632</v>
      </c>
      <c r="B701" s="52"/>
      <c r="C701" s="52"/>
      <c r="D701" s="85"/>
    </row>
    <row r="702" ht="19" customHeight="1" spans="1:4">
      <c r="A702" s="61" t="s">
        <v>633</v>
      </c>
      <c r="B702" s="52"/>
      <c r="C702" s="52"/>
      <c r="D702" s="85"/>
    </row>
    <row r="703" ht="19" customHeight="1" spans="1:4">
      <c r="A703" s="61" t="s">
        <v>634</v>
      </c>
      <c r="B703" s="52"/>
      <c r="C703" s="52"/>
      <c r="D703" s="85"/>
    </row>
    <row r="704" ht="19" customHeight="1" spans="1:4">
      <c r="A704" s="61" t="s">
        <v>635</v>
      </c>
      <c r="B704" s="52"/>
      <c r="C704" s="52"/>
      <c r="D704" s="85"/>
    </row>
    <row r="705" ht="19" customHeight="1" spans="1:4">
      <c r="A705" s="61" t="s">
        <v>636</v>
      </c>
      <c r="B705" s="52"/>
      <c r="C705" s="52"/>
      <c r="D705" s="85"/>
    </row>
    <row r="706" ht="19" customHeight="1" spans="1:4">
      <c r="A706" s="61" t="s">
        <v>637</v>
      </c>
      <c r="B706" s="52"/>
      <c r="C706" s="52"/>
      <c r="D706" s="85"/>
    </row>
    <row r="707" ht="19" customHeight="1" spans="1:4">
      <c r="A707" s="61" t="s">
        <v>638</v>
      </c>
      <c r="B707" s="52"/>
      <c r="C707" s="52"/>
      <c r="D707" s="85"/>
    </row>
    <row r="708" ht="19" customHeight="1" spans="1:4">
      <c r="A708" s="61" t="s">
        <v>639</v>
      </c>
      <c r="B708" s="52"/>
      <c r="C708" s="52"/>
      <c r="D708" s="85"/>
    </row>
    <row r="709" ht="19" customHeight="1" spans="1:4">
      <c r="A709" s="61" t="s">
        <v>640</v>
      </c>
      <c r="B709" s="52"/>
      <c r="C709" s="52"/>
      <c r="D709" s="85"/>
    </row>
    <row r="710" ht="19" customHeight="1" spans="1:4">
      <c r="A710" s="61" t="s">
        <v>641</v>
      </c>
      <c r="B710" s="52"/>
      <c r="C710" s="52"/>
      <c r="D710" s="85"/>
    </row>
    <row r="711" ht="19" customHeight="1" spans="1:4">
      <c r="A711" s="61" t="s">
        <v>642</v>
      </c>
      <c r="B711" s="52"/>
      <c r="C711" s="52"/>
      <c r="D711" s="85"/>
    </row>
    <row r="712" ht="19" customHeight="1" spans="1:4">
      <c r="A712" s="61" t="s">
        <v>643</v>
      </c>
      <c r="B712" s="52"/>
      <c r="C712" s="52">
        <v>93</v>
      </c>
      <c r="D712" s="85"/>
    </row>
    <row r="713" ht="19" customHeight="1" spans="1:4">
      <c r="A713" s="60" t="s">
        <v>644</v>
      </c>
      <c r="B713" s="52">
        <v>313</v>
      </c>
      <c r="C713" s="52">
        <v>216</v>
      </c>
      <c r="D713" s="85">
        <f>B713/C713</f>
        <v>1.44907407407407</v>
      </c>
    </row>
    <row r="714" ht="19" customHeight="1" spans="1:4">
      <c r="A714" s="61" t="s">
        <v>645</v>
      </c>
      <c r="B714" s="52"/>
      <c r="C714" s="52"/>
      <c r="D714" s="85"/>
    </row>
    <row r="715" ht="19" customHeight="1" spans="1:4">
      <c r="A715" s="61" t="s">
        <v>646</v>
      </c>
      <c r="B715" s="52">
        <v>171</v>
      </c>
      <c r="C715" s="52">
        <v>130</v>
      </c>
      <c r="D715" s="85">
        <f t="shared" ref="D715:D720" si="3">B715/C715</f>
        <v>1.31538461538462</v>
      </c>
    </row>
    <row r="716" ht="19" customHeight="1" spans="1:4">
      <c r="A716" s="61" t="s">
        <v>647</v>
      </c>
      <c r="B716" s="52">
        <v>142</v>
      </c>
      <c r="C716" s="52">
        <v>86</v>
      </c>
      <c r="D716" s="85">
        <f t="shared" si="3"/>
        <v>1.65116279069767</v>
      </c>
    </row>
    <row r="717" ht="19" customHeight="1" spans="1:4">
      <c r="A717" s="60" t="s">
        <v>648</v>
      </c>
      <c r="B717" s="52">
        <v>1256</v>
      </c>
      <c r="C717" s="52">
        <v>1902</v>
      </c>
      <c r="D717" s="85">
        <f t="shared" si="3"/>
        <v>0.660357518401682</v>
      </c>
    </row>
    <row r="718" ht="19" customHeight="1" spans="1:4">
      <c r="A718" s="61" t="s">
        <v>649</v>
      </c>
      <c r="B718" s="52">
        <v>136</v>
      </c>
      <c r="C718" s="52">
        <v>119</v>
      </c>
      <c r="D718" s="85">
        <f t="shared" si="3"/>
        <v>1.14285714285714</v>
      </c>
    </row>
    <row r="719" ht="19" customHeight="1" spans="1:4">
      <c r="A719" s="61" t="s">
        <v>650</v>
      </c>
      <c r="B719" s="52">
        <v>15</v>
      </c>
      <c r="C719" s="52">
        <v>15</v>
      </c>
      <c r="D719" s="85">
        <f t="shared" si="3"/>
        <v>1</v>
      </c>
    </row>
    <row r="720" ht="19" customHeight="1" spans="1:4">
      <c r="A720" s="61" t="s">
        <v>651</v>
      </c>
      <c r="B720" s="52">
        <v>81</v>
      </c>
      <c r="C720" s="52">
        <v>71</v>
      </c>
      <c r="D720" s="85">
        <f t="shared" si="3"/>
        <v>1.14084507042254</v>
      </c>
    </row>
    <row r="721" ht="19" customHeight="1" spans="1:4">
      <c r="A721" s="61" t="s">
        <v>652</v>
      </c>
      <c r="B721" s="52"/>
      <c r="C721" s="52"/>
      <c r="D721" s="85"/>
    </row>
    <row r="722" ht="19" customHeight="1" spans="1:4">
      <c r="A722" s="61" t="s">
        <v>653</v>
      </c>
      <c r="B722" s="52"/>
      <c r="C722" s="52"/>
      <c r="D722" s="85"/>
    </row>
    <row r="723" ht="19" customHeight="1" spans="1:4">
      <c r="A723" s="61" t="s">
        <v>654</v>
      </c>
      <c r="B723" s="52"/>
      <c r="C723" s="52"/>
      <c r="D723" s="85"/>
    </row>
    <row r="724" ht="19" customHeight="1" spans="1:4">
      <c r="A724" s="61" t="s">
        <v>655</v>
      </c>
      <c r="B724" s="52"/>
      <c r="C724" s="52"/>
      <c r="D724" s="85"/>
    </row>
    <row r="725" ht="19" customHeight="1" spans="1:4">
      <c r="A725" s="61" t="s">
        <v>656</v>
      </c>
      <c r="B725" s="52">
        <v>689</v>
      </c>
      <c r="C725" s="52">
        <v>668</v>
      </c>
      <c r="D725" s="85">
        <f>B725/C725</f>
        <v>1.0314371257485</v>
      </c>
    </row>
    <row r="726" ht="19" customHeight="1" spans="1:4">
      <c r="A726" s="61" t="s">
        <v>657</v>
      </c>
      <c r="B726" s="52">
        <v>254</v>
      </c>
      <c r="C726" s="52">
        <v>178</v>
      </c>
      <c r="D726" s="85">
        <f>B726/C726</f>
        <v>1.42696629213483</v>
      </c>
    </row>
    <row r="727" ht="19" customHeight="1" spans="1:4">
      <c r="A727" s="61" t="s">
        <v>658</v>
      </c>
      <c r="B727" s="52">
        <v>52</v>
      </c>
      <c r="C727" s="52">
        <v>195</v>
      </c>
      <c r="D727" s="85">
        <f>B727/C727</f>
        <v>0.266666666666667</v>
      </c>
    </row>
    <row r="728" ht="19" customHeight="1" spans="1:4">
      <c r="A728" s="61" t="s">
        <v>659</v>
      </c>
      <c r="B728" s="52">
        <v>29</v>
      </c>
      <c r="C728" s="52">
        <v>656</v>
      </c>
      <c r="D728" s="85">
        <f>B728/C728</f>
        <v>0.0442073170731707</v>
      </c>
    </row>
    <row r="729" ht="19" customHeight="1" spans="1:4">
      <c r="A729" s="87" t="s">
        <v>660</v>
      </c>
      <c r="B729" s="52"/>
      <c r="C729" s="52"/>
      <c r="D729" s="85"/>
    </row>
    <row r="730" ht="19" customHeight="1" spans="1:4">
      <c r="A730" s="86" t="s">
        <v>661</v>
      </c>
      <c r="B730" s="52"/>
      <c r="C730" s="52"/>
      <c r="D730" s="85"/>
    </row>
    <row r="731" ht="19" customHeight="1" spans="1:4">
      <c r="A731" s="86" t="s">
        <v>662</v>
      </c>
      <c r="B731" s="52"/>
      <c r="C731" s="52"/>
      <c r="D731" s="85"/>
    </row>
    <row r="732" ht="19" customHeight="1" spans="1:4">
      <c r="A732" s="60" t="s">
        <v>663</v>
      </c>
      <c r="B732" s="52">
        <v>1070</v>
      </c>
      <c r="C732" s="52">
        <v>835</v>
      </c>
      <c r="D732" s="85">
        <f>B732/C732</f>
        <v>1.2814371257485</v>
      </c>
    </row>
    <row r="733" ht="19" customHeight="1" spans="1:4">
      <c r="A733" s="61" t="s">
        <v>664</v>
      </c>
      <c r="B733" s="52"/>
      <c r="C733" s="52"/>
      <c r="D733" s="85"/>
    </row>
    <row r="734" ht="19" customHeight="1" spans="1:4">
      <c r="A734" s="61" t="s">
        <v>665</v>
      </c>
      <c r="B734" s="52">
        <v>1040</v>
      </c>
      <c r="C734" s="52">
        <v>835</v>
      </c>
      <c r="D734" s="85">
        <f>B734/C734</f>
        <v>1.24550898203593</v>
      </c>
    </row>
    <row r="735" ht="19" customHeight="1" spans="1:4">
      <c r="A735" s="61" t="s">
        <v>666</v>
      </c>
      <c r="B735" s="52">
        <v>30</v>
      </c>
      <c r="C735" s="52"/>
      <c r="D735" s="85"/>
    </row>
    <row r="736" ht="19" customHeight="1" spans="1:4">
      <c r="A736" s="60" t="s">
        <v>667</v>
      </c>
      <c r="B736" s="52">
        <v>1052</v>
      </c>
      <c r="C736" s="52">
        <v>1137</v>
      </c>
      <c r="D736" s="85">
        <f>B736/C736</f>
        <v>0.925241864555849</v>
      </c>
    </row>
    <row r="737" ht="19" customHeight="1" spans="1:4">
      <c r="A737" s="61" t="s">
        <v>668</v>
      </c>
      <c r="B737" s="52">
        <v>141</v>
      </c>
      <c r="C737" s="52">
        <v>247</v>
      </c>
      <c r="D737" s="85">
        <f>B737/C737</f>
        <v>0.57085020242915</v>
      </c>
    </row>
    <row r="738" ht="19" customHeight="1" spans="1:4">
      <c r="A738" s="61" t="s">
        <v>669</v>
      </c>
      <c r="B738" s="52">
        <v>624</v>
      </c>
      <c r="C738" s="52">
        <v>500</v>
      </c>
      <c r="D738" s="85"/>
    </row>
    <row r="739" ht="19" customHeight="1" spans="1:4">
      <c r="A739" s="61" t="s">
        <v>670</v>
      </c>
      <c r="B739" s="52">
        <v>227</v>
      </c>
      <c r="C739" s="52">
        <v>226</v>
      </c>
      <c r="D739" s="85"/>
    </row>
    <row r="740" ht="19" customHeight="1" spans="1:4">
      <c r="A740" s="61" t="s">
        <v>671</v>
      </c>
      <c r="B740" s="52">
        <v>60</v>
      </c>
      <c r="C740" s="52">
        <v>164</v>
      </c>
      <c r="D740" s="85"/>
    </row>
    <row r="741" ht="19" customHeight="1" spans="1:4">
      <c r="A741" s="60" t="s">
        <v>672</v>
      </c>
      <c r="B741" s="52">
        <v>779</v>
      </c>
      <c r="C741" s="52">
        <v>4673</v>
      </c>
      <c r="D741" s="85">
        <f>B741/C741</f>
        <v>0.166702332548684</v>
      </c>
    </row>
    <row r="742" ht="19" customHeight="1" spans="1:4">
      <c r="A742" s="61" t="s">
        <v>673</v>
      </c>
      <c r="B742" s="52">
        <v>200</v>
      </c>
      <c r="C742" s="52"/>
      <c r="D742" s="85"/>
    </row>
    <row r="743" ht="19" customHeight="1" spans="1:4">
      <c r="A743" s="61" t="s">
        <v>674</v>
      </c>
      <c r="B743" s="52">
        <v>556</v>
      </c>
      <c r="C743" s="52"/>
      <c r="D743" s="85"/>
    </row>
    <row r="744" ht="19" customHeight="1" spans="1:4">
      <c r="A744" s="61" t="s">
        <v>675</v>
      </c>
      <c r="B744" s="52">
        <v>23</v>
      </c>
      <c r="C744" s="52">
        <v>4673</v>
      </c>
      <c r="D744" s="85"/>
    </row>
    <row r="745" ht="19" customHeight="1" spans="1:4">
      <c r="A745" s="60" t="s">
        <v>676</v>
      </c>
      <c r="B745" s="52">
        <v>350</v>
      </c>
      <c r="C745" s="52">
        <v>306</v>
      </c>
      <c r="D745" s="85">
        <f>B745/C745</f>
        <v>1.1437908496732</v>
      </c>
    </row>
    <row r="746" ht="19" customHeight="1" spans="1:4">
      <c r="A746" s="61" t="s">
        <v>677</v>
      </c>
      <c r="B746" s="52">
        <v>350</v>
      </c>
      <c r="C746" s="52">
        <v>306</v>
      </c>
      <c r="D746" s="85">
        <f>B746/C746</f>
        <v>1.1437908496732</v>
      </c>
    </row>
    <row r="747" ht="19" customHeight="1" spans="1:4">
      <c r="A747" s="61" t="s">
        <v>678</v>
      </c>
      <c r="B747" s="52"/>
      <c r="C747" s="52"/>
      <c r="D747" s="85"/>
    </row>
    <row r="748" ht="19" customHeight="1" spans="1:4">
      <c r="A748" s="61" t="s">
        <v>679</v>
      </c>
      <c r="B748" s="52"/>
      <c r="C748" s="52"/>
      <c r="D748" s="85"/>
    </row>
    <row r="749" ht="19" customHeight="1" spans="1:4">
      <c r="A749" s="60" t="s">
        <v>680</v>
      </c>
      <c r="B749" s="52">
        <v>6</v>
      </c>
      <c r="C749" s="52">
        <v>4</v>
      </c>
      <c r="D749" s="85">
        <f>B749/C749</f>
        <v>1.5</v>
      </c>
    </row>
    <row r="750" ht="19" customHeight="1" spans="1:4">
      <c r="A750" s="61" t="s">
        <v>681</v>
      </c>
      <c r="B750" s="52">
        <v>6</v>
      </c>
      <c r="C750" s="52">
        <v>4</v>
      </c>
      <c r="D750" s="85">
        <f>B750/C750</f>
        <v>1.5</v>
      </c>
    </row>
    <row r="751" ht="19" customHeight="1" spans="1:4">
      <c r="A751" s="61" t="s">
        <v>682</v>
      </c>
      <c r="B751" s="52"/>
      <c r="C751" s="52"/>
      <c r="D751" s="85"/>
    </row>
    <row r="752" ht="19" customHeight="1" spans="1:4">
      <c r="A752" s="60" t="s">
        <v>683</v>
      </c>
      <c r="B752" s="52">
        <v>337</v>
      </c>
      <c r="C752" s="52">
        <v>237</v>
      </c>
      <c r="D752" s="85">
        <f>B752/C752</f>
        <v>1.42194092827004</v>
      </c>
    </row>
    <row r="753" ht="19" customHeight="1" spans="1:4">
      <c r="A753" s="61" t="s">
        <v>143</v>
      </c>
      <c r="B753" s="52">
        <v>74</v>
      </c>
      <c r="C753" s="52">
        <v>65</v>
      </c>
      <c r="D753" s="85">
        <f>B753/C753</f>
        <v>1.13846153846154</v>
      </c>
    </row>
    <row r="754" ht="19" customHeight="1" spans="1:4">
      <c r="A754" s="61" t="s">
        <v>144</v>
      </c>
      <c r="B754" s="52"/>
      <c r="C754" s="52"/>
      <c r="D754" s="85"/>
    </row>
    <row r="755" ht="19" customHeight="1" spans="1:4">
      <c r="A755" s="61" t="s">
        <v>145</v>
      </c>
      <c r="B755" s="52"/>
      <c r="C755" s="52"/>
      <c r="D755" s="85"/>
    </row>
    <row r="756" ht="19" customHeight="1" spans="1:4">
      <c r="A756" s="61" t="s">
        <v>184</v>
      </c>
      <c r="B756" s="52"/>
      <c r="C756" s="52"/>
      <c r="D756" s="85"/>
    </row>
    <row r="757" ht="19" customHeight="1" spans="1:4">
      <c r="A757" s="61" t="s">
        <v>684</v>
      </c>
      <c r="B757" s="52"/>
      <c r="C757" s="52">
        <v>12</v>
      </c>
      <c r="D757" s="85"/>
    </row>
    <row r="758" ht="19" customHeight="1" spans="1:4">
      <c r="A758" s="61" t="s">
        <v>685</v>
      </c>
      <c r="B758" s="52">
        <v>116</v>
      </c>
      <c r="C758" s="52">
        <v>108</v>
      </c>
      <c r="D758" s="85">
        <f>B758/C758</f>
        <v>1.07407407407407</v>
      </c>
    </row>
    <row r="759" ht="19" customHeight="1" spans="1:4">
      <c r="A759" s="61" t="s">
        <v>152</v>
      </c>
      <c r="B759" s="52">
        <v>47</v>
      </c>
      <c r="C759" s="52">
        <v>43</v>
      </c>
      <c r="D759" s="85"/>
    </row>
    <row r="760" ht="19" customHeight="1" spans="1:4">
      <c r="A760" s="61" t="s">
        <v>686</v>
      </c>
      <c r="B760" s="52">
        <v>100</v>
      </c>
      <c r="C760" s="52">
        <v>9</v>
      </c>
      <c r="D760" s="85">
        <f>B760/C760</f>
        <v>11.1111111111111</v>
      </c>
    </row>
    <row r="761" ht="19" customHeight="1" spans="1:4">
      <c r="A761" s="60" t="s">
        <v>687</v>
      </c>
      <c r="B761" s="52"/>
      <c r="C761" s="52"/>
      <c r="D761" s="85"/>
    </row>
    <row r="762" ht="19" customHeight="1" spans="1:4">
      <c r="A762" s="61" t="s">
        <v>688</v>
      </c>
      <c r="B762" s="52"/>
      <c r="C762" s="52"/>
      <c r="D762" s="85"/>
    </row>
    <row r="763" ht="19" customHeight="1" spans="1:4">
      <c r="A763" s="87" t="s">
        <v>689</v>
      </c>
      <c r="B763" s="52"/>
      <c r="C763" s="52"/>
      <c r="D763" s="85"/>
    </row>
    <row r="764" ht="19" customHeight="1" spans="1:4">
      <c r="A764" s="86" t="s">
        <v>143</v>
      </c>
      <c r="B764" s="52"/>
      <c r="C764" s="52"/>
      <c r="D764" s="85"/>
    </row>
    <row r="765" ht="19" customHeight="1" spans="1:4">
      <c r="A765" s="86" t="s">
        <v>144</v>
      </c>
      <c r="B765" s="52"/>
      <c r="C765" s="52"/>
      <c r="D765" s="85"/>
    </row>
    <row r="766" ht="19" customHeight="1" spans="1:4">
      <c r="A766" s="86" t="s">
        <v>145</v>
      </c>
      <c r="B766" s="52"/>
      <c r="C766" s="52"/>
      <c r="D766" s="85"/>
    </row>
    <row r="767" ht="19" customHeight="1" spans="1:4">
      <c r="A767" s="86" t="s">
        <v>661</v>
      </c>
      <c r="B767" s="52"/>
      <c r="C767" s="52"/>
      <c r="D767" s="85"/>
    </row>
    <row r="768" ht="19" customHeight="1" spans="1:4">
      <c r="A768" s="86" t="s">
        <v>690</v>
      </c>
      <c r="B768" s="52"/>
      <c r="C768" s="52"/>
      <c r="D768" s="85"/>
    </row>
    <row r="769" ht="19" customHeight="1" spans="1:4">
      <c r="A769" s="60" t="s">
        <v>691</v>
      </c>
      <c r="B769" s="52"/>
      <c r="C769" s="52"/>
      <c r="D769" s="85"/>
    </row>
    <row r="770" ht="19" customHeight="1" spans="1:4">
      <c r="A770" s="86" t="s">
        <v>143</v>
      </c>
      <c r="B770" s="52"/>
      <c r="C770" s="52"/>
      <c r="D770" s="85"/>
    </row>
    <row r="771" ht="19" customHeight="1" spans="1:4">
      <c r="A771" s="86" t="s">
        <v>144</v>
      </c>
      <c r="B771" s="52"/>
      <c r="C771" s="52"/>
      <c r="D771" s="85"/>
    </row>
    <row r="772" ht="19" customHeight="1" spans="1:4">
      <c r="A772" s="86" t="s">
        <v>145</v>
      </c>
      <c r="B772" s="52"/>
      <c r="C772" s="52"/>
      <c r="D772" s="85"/>
    </row>
    <row r="773" ht="19" customHeight="1" spans="1:4">
      <c r="A773" s="86" t="s">
        <v>692</v>
      </c>
      <c r="B773" s="52"/>
      <c r="C773" s="52"/>
      <c r="D773" s="85"/>
    </row>
    <row r="774" ht="19" customHeight="1" spans="1:4">
      <c r="A774" s="60" t="s">
        <v>693</v>
      </c>
      <c r="B774" s="52">
        <v>189</v>
      </c>
      <c r="C774" s="52">
        <v>19</v>
      </c>
      <c r="D774" s="85">
        <f>B774/C774</f>
        <v>9.94736842105263</v>
      </c>
    </row>
    <row r="775" ht="19" customHeight="1" spans="1:4">
      <c r="A775" s="61" t="s">
        <v>694</v>
      </c>
      <c r="B775" s="52">
        <v>189</v>
      </c>
      <c r="C775" s="52">
        <v>19</v>
      </c>
      <c r="D775" s="85">
        <f>B775/C775</f>
        <v>9.94736842105263</v>
      </c>
    </row>
    <row r="776" ht="19" customHeight="1" spans="1:4">
      <c r="A776" s="60" t="s">
        <v>695</v>
      </c>
      <c r="B776" s="52">
        <v>5231</v>
      </c>
      <c r="C776" s="52">
        <v>4109</v>
      </c>
      <c r="D776" s="85">
        <f>B776/C776</f>
        <v>1.27305913847651</v>
      </c>
    </row>
    <row r="777" ht="19" customHeight="1" spans="1:4">
      <c r="A777" s="60" t="s">
        <v>696</v>
      </c>
      <c r="B777" s="52"/>
      <c r="C777" s="52">
        <v>10</v>
      </c>
      <c r="D777" s="85"/>
    </row>
    <row r="778" ht="19" customHeight="1" spans="1:4">
      <c r="A778" s="61" t="s">
        <v>143</v>
      </c>
      <c r="B778" s="52"/>
      <c r="C778" s="52"/>
      <c r="D778" s="85"/>
    </row>
    <row r="779" ht="19" customHeight="1" spans="1:4">
      <c r="A779" s="61" t="s">
        <v>144</v>
      </c>
      <c r="B779" s="52"/>
      <c r="C779" s="52"/>
      <c r="D779" s="85"/>
    </row>
    <row r="780" ht="19" customHeight="1" spans="1:4">
      <c r="A780" s="61" t="s">
        <v>145</v>
      </c>
      <c r="B780" s="52"/>
      <c r="C780" s="52"/>
      <c r="D780" s="85"/>
    </row>
    <row r="781" ht="19" customHeight="1" spans="1:4">
      <c r="A781" s="61" t="s">
        <v>697</v>
      </c>
      <c r="B781" s="52"/>
      <c r="C781" s="52"/>
      <c r="D781" s="85"/>
    </row>
    <row r="782" ht="19" customHeight="1" spans="1:4">
      <c r="A782" s="61" t="s">
        <v>698</v>
      </c>
      <c r="B782" s="52"/>
      <c r="C782" s="52"/>
      <c r="D782" s="85"/>
    </row>
    <row r="783" ht="19" customHeight="1" spans="1:4">
      <c r="A783" s="61" t="s">
        <v>699</v>
      </c>
      <c r="B783" s="52"/>
      <c r="C783" s="52"/>
      <c r="D783" s="85"/>
    </row>
    <row r="784" ht="19" customHeight="1" spans="1:4">
      <c r="A784" s="61" t="s">
        <v>700</v>
      </c>
      <c r="B784" s="52"/>
      <c r="C784" s="52"/>
      <c r="D784" s="85"/>
    </row>
    <row r="785" ht="19" customHeight="1" spans="1:4">
      <c r="A785" s="61" t="s">
        <v>701</v>
      </c>
      <c r="B785" s="52"/>
      <c r="C785" s="52"/>
      <c r="D785" s="85"/>
    </row>
    <row r="786" ht="19" customHeight="1" spans="1:4">
      <c r="A786" s="61" t="s">
        <v>702</v>
      </c>
      <c r="B786" s="52"/>
      <c r="C786" s="52">
        <v>10</v>
      </c>
      <c r="D786" s="85"/>
    </row>
    <row r="787" ht="19" customHeight="1" spans="1:4">
      <c r="A787" s="60" t="s">
        <v>703</v>
      </c>
      <c r="B787" s="52"/>
      <c r="C787" s="52"/>
      <c r="D787" s="85"/>
    </row>
    <row r="788" ht="19" customHeight="1" spans="1:4">
      <c r="A788" s="61" t="s">
        <v>704</v>
      </c>
      <c r="B788" s="52"/>
      <c r="C788" s="52"/>
      <c r="D788" s="85"/>
    </row>
    <row r="789" ht="19" customHeight="1" spans="1:4">
      <c r="A789" s="61" t="s">
        <v>705</v>
      </c>
      <c r="B789" s="52"/>
      <c r="C789" s="52"/>
      <c r="D789" s="85"/>
    </row>
    <row r="790" ht="19" customHeight="1" spans="1:4">
      <c r="A790" s="61" t="s">
        <v>706</v>
      </c>
      <c r="B790" s="52"/>
      <c r="C790" s="52"/>
      <c r="D790" s="85"/>
    </row>
    <row r="791" ht="19" customHeight="1" spans="1:4">
      <c r="A791" s="60" t="s">
        <v>707</v>
      </c>
      <c r="B791" s="52">
        <v>2525</v>
      </c>
      <c r="C791" s="52">
        <v>2549</v>
      </c>
      <c r="D791" s="85">
        <f>B791/C791</f>
        <v>0.990584542958023</v>
      </c>
    </row>
    <row r="792" ht="19" customHeight="1" spans="1:4">
      <c r="A792" s="61" t="s">
        <v>708</v>
      </c>
      <c r="B792" s="52"/>
      <c r="C792" s="52">
        <v>10</v>
      </c>
      <c r="D792" s="85"/>
    </row>
    <row r="793" ht="19" customHeight="1" spans="1:4">
      <c r="A793" s="61" t="s">
        <v>709</v>
      </c>
      <c r="B793" s="52">
        <v>2525</v>
      </c>
      <c r="C793" s="52">
        <v>2524</v>
      </c>
      <c r="D793" s="85">
        <f>B793/C793</f>
        <v>1.00039619651347</v>
      </c>
    </row>
    <row r="794" ht="19" customHeight="1" spans="1:4">
      <c r="A794" s="61" t="s">
        <v>710</v>
      </c>
      <c r="B794" s="52"/>
      <c r="C794" s="52"/>
      <c r="D794" s="85"/>
    </row>
    <row r="795" ht="19" customHeight="1" spans="1:4">
      <c r="A795" s="61" t="s">
        <v>711</v>
      </c>
      <c r="B795" s="52"/>
      <c r="C795" s="52"/>
      <c r="D795" s="85"/>
    </row>
    <row r="796" ht="19" customHeight="1" spans="1:4">
      <c r="A796" s="61" t="s">
        <v>712</v>
      </c>
      <c r="B796" s="52"/>
      <c r="C796" s="52"/>
      <c r="D796" s="85"/>
    </row>
    <row r="797" ht="19" customHeight="1" spans="1:4">
      <c r="A797" s="61" t="s">
        <v>713</v>
      </c>
      <c r="B797" s="52"/>
      <c r="C797" s="52"/>
      <c r="D797" s="85"/>
    </row>
    <row r="798" ht="19" customHeight="1" spans="1:4">
      <c r="A798" s="61" t="s">
        <v>714</v>
      </c>
      <c r="B798" s="52"/>
      <c r="C798" s="52"/>
      <c r="D798" s="85"/>
    </row>
    <row r="799" ht="19" customHeight="1" spans="1:4">
      <c r="A799" s="61" t="s">
        <v>715</v>
      </c>
      <c r="B799" s="52"/>
      <c r="C799" s="52">
        <v>15</v>
      </c>
      <c r="D799" s="85"/>
    </row>
    <row r="800" ht="19" customHeight="1" spans="1:4">
      <c r="A800" s="60" t="s">
        <v>716</v>
      </c>
      <c r="B800" s="52">
        <v>2640</v>
      </c>
      <c r="C800" s="52">
        <v>1514</v>
      </c>
      <c r="D800" s="85">
        <f>B800/C800</f>
        <v>1.74372523117569</v>
      </c>
    </row>
    <row r="801" ht="19" customHeight="1" spans="1:4">
      <c r="A801" s="61" t="s">
        <v>717</v>
      </c>
      <c r="B801" s="52"/>
      <c r="C801" s="52"/>
      <c r="D801" s="85"/>
    </row>
    <row r="802" ht="19" customHeight="1" spans="1:4">
      <c r="A802" s="61" t="s">
        <v>718</v>
      </c>
      <c r="B802" s="52">
        <v>2630</v>
      </c>
      <c r="C802" s="52">
        <v>1514</v>
      </c>
      <c r="D802" s="85">
        <f>B802/C802</f>
        <v>1.73712021136063</v>
      </c>
    </row>
    <row r="803" ht="19" customHeight="1" spans="1:4">
      <c r="A803" s="61" t="s">
        <v>719</v>
      </c>
      <c r="B803" s="52"/>
      <c r="C803" s="52"/>
      <c r="D803" s="85"/>
    </row>
    <row r="804" ht="19" customHeight="1" spans="1:4">
      <c r="A804" s="61" t="s">
        <v>720</v>
      </c>
      <c r="B804" s="52"/>
      <c r="C804" s="52"/>
      <c r="D804" s="85"/>
    </row>
    <row r="805" ht="19" customHeight="1" spans="1:4">
      <c r="A805" s="61" t="s">
        <v>721</v>
      </c>
      <c r="B805" s="52"/>
      <c r="C805" s="52"/>
      <c r="D805" s="85"/>
    </row>
    <row r="806" ht="19" customHeight="1" spans="1:4">
      <c r="A806" s="61" t="s">
        <v>722</v>
      </c>
      <c r="B806" s="52">
        <v>10</v>
      </c>
      <c r="C806" s="52"/>
      <c r="D806" s="85"/>
    </row>
    <row r="807" ht="19" customHeight="1" spans="1:4">
      <c r="A807" s="60" t="s">
        <v>723</v>
      </c>
      <c r="B807" s="52"/>
      <c r="C807" s="52"/>
      <c r="D807" s="85"/>
    </row>
    <row r="808" ht="19" customHeight="1" spans="1:4">
      <c r="A808" s="61" t="s">
        <v>724</v>
      </c>
      <c r="B808" s="52"/>
      <c r="C808" s="52"/>
      <c r="D808" s="85"/>
    </row>
    <row r="809" ht="19" customHeight="1" spans="1:4">
      <c r="A809" s="61" t="s">
        <v>725</v>
      </c>
      <c r="B809" s="52"/>
      <c r="C809" s="52"/>
      <c r="D809" s="85"/>
    </row>
    <row r="810" ht="19" customHeight="1" spans="1:4">
      <c r="A810" s="61" t="s">
        <v>726</v>
      </c>
      <c r="B810" s="52"/>
      <c r="C810" s="52"/>
      <c r="D810" s="85"/>
    </row>
    <row r="811" ht="19" customHeight="1" spans="1:4">
      <c r="A811" s="61" t="s">
        <v>727</v>
      </c>
      <c r="B811" s="52"/>
      <c r="C811" s="52"/>
      <c r="D811" s="85"/>
    </row>
    <row r="812" ht="19" customHeight="1" spans="1:4">
      <c r="A812" s="61" t="s">
        <v>728</v>
      </c>
      <c r="B812" s="52"/>
      <c r="C812" s="52"/>
      <c r="D812" s="85"/>
    </row>
    <row r="813" ht="19" customHeight="1" spans="1:4">
      <c r="A813" s="61" t="s">
        <v>729</v>
      </c>
      <c r="B813" s="52"/>
      <c r="C813" s="52"/>
      <c r="D813" s="85"/>
    </row>
    <row r="814" ht="19" customHeight="1" spans="1:4">
      <c r="A814" s="60" t="s">
        <v>730</v>
      </c>
      <c r="B814" s="52"/>
      <c r="C814" s="52"/>
      <c r="D814" s="85"/>
    </row>
    <row r="815" ht="19" customHeight="1" spans="1:4">
      <c r="A815" s="61" t="s">
        <v>724</v>
      </c>
      <c r="B815" s="52"/>
      <c r="C815" s="52"/>
      <c r="D815" s="85"/>
    </row>
    <row r="816" ht="19" customHeight="1" spans="1:4">
      <c r="A816" s="61" t="s">
        <v>725</v>
      </c>
      <c r="B816" s="52"/>
      <c r="C816" s="52"/>
      <c r="D816" s="85"/>
    </row>
    <row r="817" ht="19" customHeight="1" spans="1:4">
      <c r="A817" s="61" t="s">
        <v>726</v>
      </c>
      <c r="B817" s="52"/>
      <c r="C817" s="52"/>
      <c r="D817" s="85"/>
    </row>
    <row r="818" ht="19" customHeight="1" spans="1:4">
      <c r="A818" s="61" t="s">
        <v>727</v>
      </c>
      <c r="B818" s="52"/>
      <c r="C818" s="52"/>
      <c r="D818" s="85"/>
    </row>
    <row r="819" ht="19" customHeight="1" spans="1:4">
      <c r="A819" s="61" t="s">
        <v>728</v>
      </c>
      <c r="B819" s="52"/>
      <c r="C819" s="52"/>
      <c r="D819" s="85"/>
    </row>
    <row r="820" ht="19" customHeight="1" spans="1:4">
      <c r="A820" s="61" t="s">
        <v>731</v>
      </c>
      <c r="B820" s="52"/>
      <c r="C820" s="52"/>
      <c r="D820" s="85"/>
    </row>
    <row r="821" ht="19" customHeight="1" spans="1:4">
      <c r="A821" s="60" t="s">
        <v>732</v>
      </c>
      <c r="B821" s="52"/>
      <c r="C821" s="52"/>
      <c r="D821" s="85"/>
    </row>
    <row r="822" ht="19" customHeight="1" spans="1:4">
      <c r="A822" s="61" t="s">
        <v>733</v>
      </c>
      <c r="B822" s="52"/>
      <c r="C822" s="52"/>
      <c r="D822" s="85"/>
    </row>
    <row r="823" ht="19" customHeight="1" spans="1:4">
      <c r="A823" s="61" t="s">
        <v>734</v>
      </c>
      <c r="B823" s="52"/>
      <c r="C823" s="52"/>
      <c r="D823" s="85"/>
    </row>
    <row r="824" ht="19" customHeight="1" spans="1:4">
      <c r="A824" s="61" t="s">
        <v>735</v>
      </c>
      <c r="B824" s="52"/>
      <c r="C824" s="52"/>
      <c r="D824" s="85"/>
    </row>
    <row r="825" ht="19" customHeight="1" spans="1:4">
      <c r="A825" s="61" t="s">
        <v>736</v>
      </c>
      <c r="B825" s="52"/>
      <c r="C825" s="52"/>
      <c r="D825" s="85"/>
    </row>
    <row r="826" ht="19" customHeight="1" spans="1:4">
      <c r="A826" s="61" t="s">
        <v>737</v>
      </c>
      <c r="B826" s="52"/>
      <c r="C826" s="52"/>
      <c r="D826" s="85"/>
    </row>
    <row r="827" ht="19" customHeight="1" spans="1:4">
      <c r="A827" s="60" t="s">
        <v>738</v>
      </c>
      <c r="B827" s="52"/>
      <c r="C827" s="52"/>
      <c r="D827" s="85"/>
    </row>
    <row r="828" ht="19" customHeight="1" spans="1:4">
      <c r="A828" s="61" t="s">
        <v>739</v>
      </c>
      <c r="B828" s="52"/>
      <c r="C828" s="52"/>
      <c r="D828" s="85"/>
    </row>
    <row r="829" ht="19" customHeight="1" spans="1:4">
      <c r="A829" s="61" t="s">
        <v>740</v>
      </c>
      <c r="B829" s="52"/>
      <c r="C829" s="52"/>
      <c r="D829" s="85"/>
    </row>
    <row r="830" ht="19" customHeight="1" spans="1:4">
      <c r="A830" s="60" t="s">
        <v>741</v>
      </c>
      <c r="B830" s="52"/>
      <c r="C830" s="52"/>
      <c r="D830" s="85"/>
    </row>
    <row r="831" ht="19" customHeight="1" spans="1:4">
      <c r="A831" s="61" t="s">
        <v>742</v>
      </c>
      <c r="B831" s="52"/>
      <c r="C831" s="52"/>
      <c r="D831" s="85"/>
    </row>
    <row r="832" ht="19" customHeight="1" spans="1:4">
      <c r="A832" s="61" t="s">
        <v>743</v>
      </c>
      <c r="B832" s="52"/>
      <c r="C832" s="52"/>
      <c r="D832" s="85"/>
    </row>
    <row r="833" ht="19" customHeight="1" spans="1:4">
      <c r="A833" s="60" t="s">
        <v>744</v>
      </c>
      <c r="B833" s="52"/>
      <c r="C833" s="52"/>
      <c r="D833" s="85"/>
    </row>
    <row r="834" ht="19" customHeight="1" spans="1:4">
      <c r="A834" s="61" t="s">
        <v>745</v>
      </c>
      <c r="B834" s="52"/>
      <c r="C834" s="52"/>
      <c r="D834" s="85"/>
    </row>
    <row r="835" ht="19" customHeight="1" spans="1:4">
      <c r="A835" s="60" t="s">
        <v>746</v>
      </c>
      <c r="B835" s="52"/>
      <c r="C835" s="52"/>
      <c r="D835" s="85"/>
    </row>
    <row r="836" ht="19" customHeight="1" spans="1:4">
      <c r="A836" s="61" t="s">
        <v>747</v>
      </c>
      <c r="B836" s="52"/>
      <c r="C836" s="52"/>
      <c r="D836" s="85"/>
    </row>
    <row r="837" ht="19" customHeight="1" spans="1:4">
      <c r="A837" s="60" t="s">
        <v>748</v>
      </c>
      <c r="B837" s="52"/>
      <c r="C837" s="52"/>
      <c r="D837" s="85"/>
    </row>
    <row r="838" ht="19" customHeight="1" spans="1:4">
      <c r="A838" s="61" t="s">
        <v>749</v>
      </c>
      <c r="B838" s="52"/>
      <c r="C838" s="52"/>
      <c r="D838" s="85"/>
    </row>
    <row r="839" ht="19" customHeight="1" spans="1:4">
      <c r="A839" s="61" t="s">
        <v>750</v>
      </c>
      <c r="B839" s="52"/>
      <c r="C839" s="52"/>
      <c r="D839" s="85"/>
    </row>
    <row r="840" ht="19" customHeight="1" spans="1:4">
      <c r="A840" s="61" t="s">
        <v>751</v>
      </c>
      <c r="B840" s="52"/>
      <c r="C840" s="52"/>
      <c r="D840" s="85"/>
    </row>
    <row r="841" ht="19" customHeight="1" spans="1:4">
      <c r="A841" s="61" t="s">
        <v>752</v>
      </c>
      <c r="B841" s="52"/>
      <c r="C841" s="52"/>
      <c r="D841" s="85"/>
    </row>
    <row r="842" ht="19" customHeight="1" spans="1:4">
      <c r="A842" s="61" t="s">
        <v>753</v>
      </c>
      <c r="B842" s="52"/>
      <c r="C842" s="52"/>
      <c r="D842" s="85"/>
    </row>
    <row r="843" ht="19" customHeight="1" spans="1:4">
      <c r="A843" s="60" t="s">
        <v>754</v>
      </c>
      <c r="B843" s="52"/>
      <c r="C843" s="52"/>
      <c r="D843" s="85"/>
    </row>
    <row r="844" ht="19" customHeight="1" spans="1:4">
      <c r="A844" s="61" t="s">
        <v>755</v>
      </c>
      <c r="B844" s="52"/>
      <c r="C844" s="52"/>
      <c r="D844" s="85"/>
    </row>
    <row r="845" ht="19" customHeight="1" spans="1:4">
      <c r="A845" s="60" t="s">
        <v>756</v>
      </c>
      <c r="B845" s="52"/>
      <c r="C845" s="52"/>
      <c r="D845" s="85"/>
    </row>
    <row r="846" ht="19" customHeight="1" spans="1:4">
      <c r="A846" s="61" t="s">
        <v>757</v>
      </c>
      <c r="B846" s="52"/>
      <c r="C846" s="52"/>
      <c r="D846" s="85"/>
    </row>
    <row r="847" ht="19" customHeight="1" spans="1:4">
      <c r="A847" s="60" t="s">
        <v>758</v>
      </c>
      <c r="B847" s="52"/>
      <c r="C847" s="52"/>
      <c r="D847" s="85"/>
    </row>
    <row r="848" ht="19" customHeight="1" spans="1:4">
      <c r="A848" s="61" t="s">
        <v>143</v>
      </c>
      <c r="B848" s="52"/>
      <c r="C848" s="52"/>
      <c r="D848" s="85"/>
    </row>
    <row r="849" ht="19" customHeight="1" spans="1:4">
      <c r="A849" s="61" t="s">
        <v>144</v>
      </c>
      <c r="B849" s="52"/>
      <c r="C849" s="52"/>
      <c r="D849" s="85"/>
    </row>
    <row r="850" ht="19" customHeight="1" spans="1:4">
      <c r="A850" s="61" t="s">
        <v>145</v>
      </c>
      <c r="B850" s="52"/>
      <c r="C850" s="52"/>
      <c r="D850" s="85"/>
    </row>
    <row r="851" ht="19" customHeight="1" spans="1:4">
      <c r="A851" s="61" t="s">
        <v>759</v>
      </c>
      <c r="B851" s="52"/>
      <c r="C851" s="52"/>
      <c r="D851" s="85"/>
    </row>
    <row r="852" ht="19" customHeight="1" spans="1:4">
      <c r="A852" s="61" t="s">
        <v>760</v>
      </c>
      <c r="B852" s="52"/>
      <c r="C852" s="52"/>
      <c r="D852" s="85"/>
    </row>
    <row r="853" ht="19" customHeight="1" spans="1:4">
      <c r="A853" s="61" t="s">
        <v>761</v>
      </c>
      <c r="B853" s="52"/>
      <c r="C853" s="52"/>
      <c r="D853" s="85"/>
    </row>
    <row r="854" ht="19" customHeight="1" spans="1:4">
      <c r="A854" s="61" t="s">
        <v>184</v>
      </c>
      <c r="B854" s="52"/>
      <c r="C854" s="52"/>
      <c r="D854" s="85"/>
    </row>
    <row r="855" ht="19" customHeight="1" spans="1:4">
      <c r="A855" s="61" t="s">
        <v>762</v>
      </c>
      <c r="B855" s="52"/>
      <c r="C855" s="52"/>
      <c r="D855" s="85"/>
    </row>
    <row r="856" ht="19" customHeight="1" spans="1:4">
      <c r="A856" s="61" t="s">
        <v>152</v>
      </c>
      <c r="B856" s="52"/>
      <c r="C856" s="52"/>
      <c r="D856" s="85"/>
    </row>
    <row r="857" ht="19" customHeight="1" spans="1:4">
      <c r="A857" s="61" t="s">
        <v>763</v>
      </c>
      <c r="B857" s="52"/>
      <c r="C857" s="52"/>
      <c r="D857" s="85"/>
    </row>
    <row r="858" ht="19" customHeight="1" spans="1:4">
      <c r="A858" s="60" t="s">
        <v>764</v>
      </c>
      <c r="B858" s="52">
        <v>66</v>
      </c>
      <c r="C858" s="52">
        <v>36</v>
      </c>
      <c r="D858" s="85">
        <f t="shared" ref="D858:D865" si="4">B858/C858</f>
        <v>1.83333333333333</v>
      </c>
    </row>
    <row r="859" ht="19" customHeight="1" spans="1:4">
      <c r="A859" s="61" t="s">
        <v>765</v>
      </c>
      <c r="B859" s="52">
        <v>66</v>
      </c>
      <c r="C859" s="52">
        <v>36</v>
      </c>
      <c r="D859" s="85">
        <f t="shared" si="4"/>
        <v>1.83333333333333</v>
      </c>
    </row>
    <row r="860" ht="19" customHeight="1" spans="1:4">
      <c r="A860" s="60" t="s">
        <v>766</v>
      </c>
      <c r="B860" s="52">
        <v>3254</v>
      </c>
      <c r="C860" s="52">
        <v>3138</v>
      </c>
      <c r="D860" s="85">
        <f t="shared" si="4"/>
        <v>1.03696622052263</v>
      </c>
    </row>
    <row r="861" ht="19" customHeight="1" spans="1:4">
      <c r="A861" s="60" t="s">
        <v>767</v>
      </c>
      <c r="B861" s="52">
        <v>852</v>
      </c>
      <c r="C861" s="52">
        <v>1208</v>
      </c>
      <c r="D861" s="85">
        <f t="shared" si="4"/>
        <v>0.705298013245033</v>
      </c>
    </row>
    <row r="862" ht="19" customHeight="1" spans="1:4">
      <c r="A862" s="61" t="s">
        <v>143</v>
      </c>
      <c r="B862" s="52">
        <v>223</v>
      </c>
      <c r="C862" s="52">
        <v>213</v>
      </c>
      <c r="D862" s="85">
        <f t="shared" si="4"/>
        <v>1.04694835680751</v>
      </c>
    </row>
    <row r="863" ht="19" customHeight="1" spans="1:4">
      <c r="A863" s="61" t="s">
        <v>144</v>
      </c>
      <c r="B863" s="52">
        <v>62</v>
      </c>
      <c r="C863" s="52">
        <v>45</v>
      </c>
      <c r="D863" s="85">
        <f t="shared" si="4"/>
        <v>1.37777777777778</v>
      </c>
    </row>
    <row r="864" ht="19" customHeight="1" spans="1:4">
      <c r="A864" s="61" t="s">
        <v>145</v>
      </c>
      <c r="B864" s="52">
        <v>95</v>
      </c>
      <c r="C864" s="52">
        <v>56</v>
      </c>
      <c r="D864" s="85">
        <f t="shared" si="4"/>
        <v>1.69642857142857</v>
      </c>
    </row>
    <row r="865" ht="19" customHeight="1" spans="1:4">
      <c r="A865" s="61" t="s">
        <v>768</v>
      </c>
      <c r="B865" s="52">
        <v>353</v>
      </c>
      <c r="C865" s="52">
        <v>336</v>
      </c>
      <c r="D865" s="85">
        <f t="shared" si="4"/>
        <v>1.05059523809524</v>
      </c>
    </row>
    <row r="866" ht="19" customHeight="1" spans="1:4">
      <c r="A866" s="61" t="s">
        <v>769</v>
      </c>
      <c r="B866" s="52"/>
      <c r="C866" s="52"/>
      <c r="D866" s="85"/>
    </row>
    <row r="867" ht="19" customHeight="1" spans="1:4">
      <c r="A867" s="61" t="s">
        <v>770</v>
      </c>
      <c r="B867" s="52">
        <v>30</v>
      </c>
      <c r="C867" s="52">
        <v>98</v>
      </c>
      <c r="D867" s="85">
        <f>B867/C867</f>
        <v>0.306122448979592</v>
      </c>
    </row>
    <row r="868" ht="19" customHeight="1" spans="1:4">
      <c r="A868" s="61" t="s">
        <v>771</v>
      </c>
      <c r="B868" s="52"/>
      <c r="C868" s="52"/>
      <c r="D868" s="85"/>
    </row>
    <row r="869" ht="19" customHeight="1" spans="1:4">
      <c r="A869" s="61" t="s">
        <v>772</v>
      </c>
      <c r="B869" s="52"/>
      <c r="C869" s="52"/>
      <c r="D869" s="85"/>
    </row>
    <row r="870" ht="19" customHeight="1" spans="1:4">
      <c r="A870" s="61" t="s">
        <v>773</v>
      </c>
      <c r="B870" s="52"/>
      <c r="C870" s="52"/>
      <c r="D870" s="85"/>
    </row>
    <row r="871" ht="19" customHeight="1" spans="1:4">
      <c r="A871" s="61" t="s">
        <v>774</v>
      </c>
      <c r="B871" s="52">
        <v>89</v>
      </c>
      <c r="C871" s="52">
        <v>460</v>
      </c>
      <c r="D871" s="85">
        <f t="shared" ref="D871:D878" si="5">B871/C871</f>
        <v>0.193478260869565</v>
      </c>
    </row>
    <row r="872" ht="19" customHeight="1" spans="1:4">
      <c r="A872" s="60" t="s">
        <v>775</v>
      </c>
      <c r="B872" s="52">
        <v>34</v>
      </c>
      <c r="C872" s="52">
        <v>13</v>
      </c>
      <c r="D872" s="85">
        <f t="shared" si="5"/>
        <v>2.61538461538462</v>
      </c>
    </row>
    <row r="873" ht="19" customHeight="1" spans="1:4">
      <c r="A873" s="61" t="s">
        <v>776</v>
      </c>
      <c r="B873" s="52">
        <v>34</v>
      </c>
      <c r="C873" s="52">
        <v>13</v>
      </c>
      <c r="D873" s="85">
        <f t="shared" si="5"/>
        <v>2.61538461538462</v>
      </c>
    </row>
    <row r="874" ht="19" customHeight="1" spans="1:4">
      <c r="A874" s="60" t="s">
        <v>777</v>
      </c>
      <c r="B874" s="52">
        <v>373</v>
      </c>
      <c r="C874" s="52">
        <v>247</v>
      </c>
      <c r="D874" s="85">
        <f t="shared" si="5"/>
        <v>1.51012145748988</v>
      </c>
    </row>
    <row r="875" ht="19" customHeight="1" spans="1:4">
      <c r="A875" s="61" t="s">
        <v>778</v>
      </c>
      <c r="B875" s="52">
        <v>140</v>
      </c>
      <c r="C875" s="52">
        <v>22</v>
      </c>
      <c r="D875" s="85">
        <f t="shared" si="5"/>
        <v>6.36363636363636</v>
      </c>
    </row>
    <row r="876" ht="19" customHeight="1" spans="1:4">
      <c r="A876" s="61" t="s">
        <v>779</v>
      </c>
      <c r="B876" s="52">
        <v>233</v>
      </c>
      <c r="C876" s="52">
        <v>225</v>
      </c>
      <c r="D876" s="85">
        <f t="shared" si="5"/>
        <v>1.03555555555556</v>
      </c>
    </row>
    <row r="877" ht="19" customHeight="1" spans="1:4">
      <c r="A877" s="60" t="s">
        <v>780</v>
      </c>
      <c r="B877" s="52">
        <v>1805</v>
      </c>
      <c r="C877" s="52">
        <v>1596</v>
      </c>
      <c r="D877" s="85">
        <f t="shared" si="5"/>
        <v>1.13095238095238</v>
      </c>
    </row>
    <row r="878" ht="19" customHeight="1" spans="1:4">
      <c r="A878" s="61" t="s">
        <v>781</v>
      </c>
      <c r="B878" s="52">
        <v>1805</v>
      </c>
      <c r="C878" s="52">
        <v>1596</v>
      </c>
      <c r="D878" s="85">
        <f t="shared" si="5"/>
        <v>1.13095238095238</v>
      </c>
    </row>
    <row r="879" ht="19" customHeight="1" spans="1:4">
      <c r="A879" s="60" t="s">
        <v>782</v>
      </c>
      <c r="B879" s="52"/>
      <c r="C879" s="52"/>
      <c r="D879" s="85"/>
    </row>
    <row r="880" ht="19" customHeight="1" spans="1:4">
      <c r="A880" s="61" t="s">
        <v>783</v>
      </c>
      <c r="B880" s="52"/>
      <c r="C880" s="52"/>
      <c r="D880" s="85"/>
    </row>
    <row r="881" ht="19" customHeight="1" spans="1:4">
      <c r="A881" s="60" t="s">
        <v>784</v>
      </c>
      <c r="B881" s="52">
        <v>190</v>
      </c>
      <c r="C881" s="52">
        <v>74</v>
      </c>
      <c r="D881" s="85">
        <f t="shared" ref="D881:D886" si="6">B881/C881</f>
        <v>2.56756756756757</v>
      </c>
    </row>
    <row r="882" ht="19" customHeight="1" spans="1:4">
      <c r="A882" s="61" t="s">
        <v>785</v>
      </c>
      <c r="B882" s="52">
        <v>190</v>
      </c>
      <c r="C882" s="52">
        <v>74</v>
      </c>
      <c r="D882" s="85">
        <f t="shared" si="6"/>
        <v>2.56756756756757</v>
      </c>
    </row>
    <row r="883" ht="19" customHeight="1" spans="1:4">
      <c r="A883" s="60" t="s">
        <v>786</v>
      </c>
      <c r="B883" s="52">
        <v>45335</v>
      </c>
      <c r="C883" s="52">
        <v>30454</v>
      </c>
      <c r="D883" s="85">
        <f t="shared" si="6"/>
        <v>1.48863860248243</v>
      </c>
    </row>
    <row r="884" ht="19" customHeight="1" spans="1:4">
      <c r="A884" s="60" t="s">
        <v>787</v>
      </c>
      <c r="B884" s="52">
        <v>12430</v>
      </c>
      <c r="C884" s="52">
        <v>12776</v>
      </c>
      <c r="D884" s="85">
        <f t="shared" si="6"/>
        <v>0.972917971195992</v>
      </c>
    </row>
    <row r="885" ht="19" customHeight="1" spans="1:4">
      <c r="A885" s="61" t="s">
        <v>143</v>
      </c>
      <c r="B885" s="52">
        <v>269</v>
      </c>
      <c r="C885" s="52">
        <v>283</v>
      </c>
      <c r="D885" s="85">
        <f t="shared" si="6"/>
        <v>0.950530035335689</v>
      </c>
    </row>
    <row r="886" ht="19" customHeight="1" spans="1:4">
      <c r="A886" s="61" t="s">
        <v>144</v>
      </c>
      <c r="B886" s="52">
        <v>82</v>
      </c>
      <c r="C886" s="52">
        <v>96</v>
      </c>
      <c r="D886" s="85">
        <f t="shared" si="6"/>
        <v>0.854166666666667</v>
      </c>
    </row>
    <row r="887" ht="19" customHeight="1" spans="1:4">
      <c r="A887" s="61" t="s">
        <v>145</v>
      </c>
      <c r="B887" s="52"/>
      <c r="C887" s="52"/>
      <c r="D887" s="85"/>
    </row>
    <row r="888" ht="19" customHeight="1" spans="1:4">
      <c r="A888" s="61" t="s">
        <v>152</v>
      </c>
      <c r="B888" s="52">
        <v>723</v>
      </c>
      <c r="C888" s="52">
        <v>700</v>
      </c>
      <c r="D888" s="85">
        <f>B888/C888</f>
        <v>1.03285714285714</v>
      </c>
    </row>
    <row r="889" ht="19" customHeight="1" spans="1:4">
      <c r="A889" s="61" t="s">
        <v>788</v>
      </c>
      <c r="B889" s="52"/>
      <c r="C889" s="52"/>
      <c r="D889" s="85"/>
    </row>
    <row r="890" ht="19" customHeight="1" spans="1:4">
      <c r="A890" s="61" t="s">
        <v>789</v>
      </c>
      <c r="B890" s="52">
        <v>174</v>
      </c>
      <c r="C890" s="52">
        <v>44</v>
      </c>
      <c r="D890" s="85">
        <f>B890/C890</f>
        <v>3.95454545454545</v>
      </c>
    </row>
    <row r="891" ht="19" customHeight="1" spans="1:4">
      <c r="A891" s="61" t="s">
        <v>790</v>
      </c>
      <c r="B891" s="52">
        <v>169</v>
      </c>
      <c r="C891" s="52">
        <v>159</v>
      </c>
      <c r="D891" s="85">
        <f>B891/C891</f>
        <v>1.06289308176101</v>
      </c>
    </row>
    <row r="892" ht="19" customHeight="1" spans="1:4">
      <c r="A892" s="61" t="s">
        <v>791</v>
      </c>
      <c r="B892" s="52">
        <v>52</v>
      </c>
      <c r="C892" s="52">
        <v>5</v>
      </c>
      <c r="D892" s="85">
        <f>B892/C892</f>
        <v>10.4</v>
      </c>
    </row>
    <row r="893" ht="19" customHeight="1" spans="1:4">
      <c r="A893" s="61" t="s">
        <v>792</v>
      </c>
      <c r="B893" s="52"/>
      <c r="C893" s="52">
        <v>1</v>
      </c>
      <c r="D893" s="85"/>
    </row>
    <row r="894" ht="19" customHeight="1" spans="1:4">
      <c r="A894" s="61" t="s">
        <v>793</v>
      </c>
      <c r="B894" s="52">
        <v>8</v>
      </c>
      <c r="C894" s="52">
        <v>7</v>
      </c>
      <c r="D894" s="85">
        <f>B894/C894</f>
        <v>1.14285714285714</v>
      </c>
    </row>
    <row r="895" ht="19" customHeight="1" spans="1:4">
      <c r="A895" s="61" t="s">
        <v>794</v>
      </c>
      <c r="B895" s="52"/>
      <c r="C895" s="52"/>
      <c r="D895" s="85"/>
    </row>
    <row r="896" ht="19" customHeight="1" spans="1:4">
      <c r="A896" s="61" t="s">
        <v>795</v>
      </c>
      <c r="B896" s="52"/>
      <c r="C896" s="52"/>
      <c r="D896" s="85"/>
    </row>
    <row r="897" ht="19" customHeight="1" spans="1:4">
      <c r="A897" s="61" t="s">
        <v>796</v>
      </c>
      <c r="B897" s="52">
        <v>121</v>
      </c>
      <c r="C897" s="52">
        <v>43</v>
      </c>
      <c r="D897" s="85">
        <f>B897/C897</f>
        <v>2.81395348837209</v>
      </c>
    </row>
    <row r="898" ht="19" customHeight="1" spans="1:4">
      <c r="A898" s="61" t="s">
        <v>797</v>
      </c>
      <c r="B898" s="52">
        <v>1643</v>
      </c>
      <c r="C898" s="52"/>
      <c r="D898" s="85"/>
    </row>
    <row r="899" ht="19" customHeight="1" spans="1:4">
      <c r="A899" s="61" t="s">
        <v>798</v>
      </c>
      <c r="B899" s="52">
        <v>203</v>
      </c>
      <c r="C899" s="52">
        <v>2</v>
      </c>
      <c r="D899" s="85">
        <f>B899/C899</f>
        <v>101.5</v>
      </c>
    </row>
    <row r="900" ht="19" customHeight="1" spans="1:4">
      <c r="A900" s="61" t="s">
        <v>799</v>
      </c>
      <c r="B900" s="52">
        <v>2424</v>
      </c>
      <c r="C900" s="52">
        <v>5705</v>
      </c>
      <c r="D900" s="85">
        <f>B900/C900</f>
        <v>0.424890446976337</v>
      </c>
    </row>
    <row r="901" ht="19" customHeight="1" spans="1:4">
      <c r="A901" s="61" t="s">
        <v>800</v>
      </c>
      <c r="B901" s="52">
        <v>230</v>
      </c>
      <c r="C901" s="52">
        <v>393</v>
      </c>
      <c r="D901" s="85">
        <f>B901/C901</f>
        <v>0.585241730279898</v>
      </c>
    </row>
    <row r="902" ht="19" customHeight="1" spans="1:4">
      <c r="A902" s="61" t="s">
        <v>801</v>
      </c>
      <c r="B902" s="52"/>
      <c r="C902" s="52">
        <v>18</v>
      </c>
      <c r="D902" s="85"/>
    </row>
    <row r="903" ht="19" customHeight="1" spans="1:4">
      <c r="A903" s="61" t="s">
        <v>802</v>
      </c>
      <c r="B903" s="52">
        <v>58</v>
      </c>
      <c r="C903" s="52">
        <v>1258</v>
      </c>
      <c r="D903" s="85">
        <f>B903/C903</f>
        <v>0.0461049284578696</v>
      </c>
    </row>
    <row r="904" ht="19" customHeight="1" spans="1:4">
      <c r="A904" s="61" t="s">
        <v>803</v>
      </c>
      <c r="B904" s="52">
        <v>319</v>
      </c>
      <c r="C904" s="52">
        <v>331</v>
      </c>
      <c r="D904" s="85">
        <f>B904/C904</f>
        <v>0.963746223564955</v>
      </c>
    </row>
    <row r="905" ht="19" customHeight="1" spans="1:4">
      <c r="A905" s="61" t="s">
        <v>804</v>
      </c>
      <c r="B905" s="52"/>
      <c r="C905" s="52">
        <v>15</v>
      </c>
      <c r="D905" s="85"/>
    </row>
    <row r="906" ht="19" customHeight="1" spans="1:4">
      <c r="A906" s="61" t="s">
        <v>805</v>
      </c>
      <c r="B906" s="52">
        <v>62</v>
      </c>
      <c r="C906" s="52">
        <v>182</v>
      </c>
      <c r="D906" s="85">
        <f>B906/C906</f>
        <v>0.340659340659341</v>
      </c>
    </row>
    <row r="907" ht="19" customHeight="1" spans="1:4">
      <c r="A907" s="61" t="s">
        <v>806</v>
      </c>
      <c r="B907" s="52">
        <v>14</v>
      </c>
      <c r="C907" s="52"/>
      <c r="D907" s="85"/>
    </row>
    <row r="908" ht="19" customHeight="1" spans="1:4">
      <c r="A908" s="61" t="s">
        <v>807</v>
      </c>
      <c r="B908" s="52">
        <v>5039</v>
      </c>
      <c r="C908" s="52">
        <v>2845</v>
      </c>
      <c r="D908" s="85">
        <f>B908/C908</f>
        <v>1.77117750439367</v>
      </c>
    </row>
    <row r="909" ht="19" customHeight="1" spans="1:4">
      <c r="A909" s="61" t="s">
        <v>808</v>
      </c>
      <c r="B909" s="52">
        <v>840</v>
      </c>
      <c r="C909" s="52">
        <v>689</v>
      </c>
      <c r="D909" s="85">
        <f>B909/C909</f>
        <v>1.21915820029028</v>
      </c>
    </row>
    <row r="910" ht="19" customHeight="1" spans="1:4">
      <c r="A910" s="60" t="s">
        <v>809</v>
      </c>
      <c r="B910" s="52">
        <v>203</v>
      </c>
      <c r="C910" s="52">
        <v>311</v>
      </c>
      <c r="D910" s="85">
        <f>B910/C910</f>
        <v>0.652733118971061</v>
      </c>
    </row>
    <row r="911" ht="19" customHeight="1" spans="1:4">
      <c r="A911" s="61" t="s">
        <v>143</v>
      </c>
      <c r="B911" s="52"/>
      <c r="C911" s="52"/>
      <c r="D911" s="85"/>
    </row>
    <row r="912" ht="19" customHeight="1" spans="1:4">
      <c r="A912" s="61" t="s">
        <v>144</v>
      </c>
      <c r="B912" s="52">
        <v>5</v>
      </c>
      <c r="C912" s="52"/>
      <c r="D912" s="85"/>
    </row>
    <row r="913" ht="19" customHeight="1" spans="1:4">
      <c r="A913" s="61" t="s">
        <v>145</v>
      </c>
      <c r="B913" s="52"/>
      <c r="C913" s="52"/>
      <c r="D913" s="85"/>
    </row>
    <row r="914" ht="19" customHeight="1" spans="1:4">
      <c r="A914" s="61" t="s">
        <v>810</v>
      </c>
      <c r="B914" s="52"/>
      <c r="C914" s="52"/>
      <c r="D914" s="85"/>
    </row>
    <row r="915" ht="19" customHeight="1" spans="1:4">
      <c r="A915" s="61" t="s">
        <v>811</v>
      </c>
      <c r="B915" s="52">
        <v>2</v>
      </c>
      <c r="C915" s="52">
        <v>286</v>
      </c>
      <c r="D915" s="85">
        <f>B915/C915</f>
        <v>0.00699300699300699</v>
      </c>
    </row>
    <row r="916" ht="19" customHeight="1" spans="1:4">
      <c r="A916" s="61" t="s">
        <v>812</v>
      </c>
      <c r="B916" s="52"/>
      <c r="C916" s="52"/>
      <c r="D916" s="85"/>
    </row>
    <row r="917" ht="19" customHeight="1" spans="1:4">
      <c r="A917" s="61" t="s">
        <v>813</v>
      </c>
      <c r="B917" s="52"/>
      <c r="C917" s="52"/>
      <c r="D917" s="85"/>
    </row>
    <row r="918" ht="19" customHeight="1" spans="1:4">
      <c r="A918" s="61" t="s">
        <v>814</v>
      </c>
      <c r="B918" s="52"/>
      <c r="C918" s="52"/>
      <c r="D918" s="85"/>
    </row>
    <row r="919" ht="19" customHeight="1" spans="1:4">
      <c r="A919" s="61" t="s">
        <v>815</v>
      </c>
      <c r="B919" s="52"/>
      <c r="C919" s="52">
        <v>25</v>
      </c>
      <c r="D919" s="85"/>
    </row>
    <row r="920" ht="19" customHeight="1" spans="1:4">
      <c r="A920" s="61" t="s">
        <v>816</v>
      </c>
      <c r="B920" s="52"/>
      <c r="C920" s="52"/>
      <c r="D920" s="85"/>
    </row>
    <row r="921" ht="19" customHeight="1" spans="1:4">
      <c r="A921" s="61" t="s">
        <v>817</v>
      </c>
      <c r="B921" s="52"/>
      <c r="C921" s="52"/>
      <c r="D921" s="85"/>
    </row>
    <row r="922" ht="19" customHeight="1" spans="1:4">
      <c r="A922" s="61" t="s">
        <v>818</v>
      </c>
      <c r="B922" s="52"/>
      <c r="C922" s="52"/>
      <c r="D922" s="85"/>
    </row>
    <row r="923" ht="19" customHeight="1" spans="1:4">
      <c r="A923" s="61" t="s">
        <v>819</v>
      </c>
      <c r="B923" s="52"/>
      <c r="C923" s="52"/>
      <c r="D923" s="85"/>
    </row>
    <row r="924" ht="19" customHeight="1" spans="1:4">
      <c r="A924" s="61" t="s">
        <v>820</v>
      </c>
      <c r="B924" s="52"/>
      <c r="C924" s="52"/>
      <c r="D924" s="85"/>
    </row>
    <row r="925" ht="19" customHeight="1" spans="1:4">
      <c r="A925" s="61" t="s">
        <v>821</v>
      </c>
      <c r="B925" s="52"/>
      <c r="C925" s="52"/>
      <c r="D925" s="85"/>
    </row>
    <row r="926" ht="19" customHeight="1" spans="1:4">
      <c r="A926" s="61" t="s">
        <v>822</v>
      </c>
      <c r="B926" s="52"/>
      <c r="C926" s="52"/>
      <c r="D926" s="85"/>
    </row>
    <row r="927" ht="19" customHeight="1" spans="1:4">
      <c r="A927" s="61" t="s">
        <v>823</v>
      </c>
      <c r="B927" s="52"/>
      <c r="C927" s="52"/>
      <c r="D927" s="85"/>
    </row>
    <row r="928" ht="19" customHeight="1" spans="1:4">
      <c r="A928" s="61" t="s">
        <v>824</v>
      </c>
      <c r="B928" s="52"/>
      <c r="C928" s="52"/>
      <c r="D928" s="85"/>
    </row>
    <row r="929" ht="19" customHeight="1" spans="1:4">
      <c r="A929" s="61" t="s">
        <v>825</v>
      </c>
      <c r="B929" s="52"/>
      <c r="C929" s="52"/>
      <c r="D929" s="85"/>
    </row>
    <row r="930" ht="19" customHeight="1" spans="1:4">
      <c r="A930" s="61" t="s">
        <v>794</v>
      </c>
      <c r="B930" s="52"/>
      <c r="C930" s="52"/>
      <c r="D930" s="85"/>
    </row>
    <row r="931" ht="19" customHeight="1" spans="1:4">
      <c r="A931" s="61" t="s">
        <v>826</v>
      </c>
      <c r="B931" s="52">
        <v>196</v>
      </c>
      <c r="C931" s="52"/>
      <c r="D931" s="85"/>
    </row>
    <row r="932" ht="19" customHeight="1" spans="1:4">
      <c r="A932" s="60" t="s">
        <v>827</v>
      </c>
      <c r="B932" s="52">
        <v>24581</v>
      </c>
      <c r="C932" s="52">
        <v>3936</v>
      </c>
      <c r="D932" s="85">
        <f>B932/C932</f>
        <v>6.24517276422764</v>
      </c>
    </row>
    <row r="933" ht="19" customHeight="1" spans="1:4">
      <c r="A933" s="61" t="s">
        <v>143</v>
      </c>
      <c r="B933" s="52">
        <v>18</v>
      </c>
      <c r="C933" s="52">
        <v>10</v>
      </c>
      <c r="D933" s="85">
        <f>B933/C933</f>
        <v>1.8</v>
      </c>
    </row>
    <row r="934" ht="19" customHeight="1" spans="1:4">
      <c r="A934" s="61" t="s">
        <v>144</v>
      </c>
      <c r="B934" s="52"/>
      <c r="C934" s="52"/>
      <c r="D934" s="85"/>
    </row>
    <row r="935" ht="19" customHeight="1" spans="1:4">
      <c r="A935" s="61" t="s">
        <v>145</v>
      </c>
      <c r="B935" s="52">
        <v>4</v>
      </c>
      <c r="C935" s="52"/>
      <c r="D935" s="85"/>
    </row>
    <row r="936" ht="19" customHeight="1" spans="1:4">
      <c r="A936" s="61" t="s">
        <v>828</v>
      </c>
      <c r="B936" s="52">
        <v>44</v>
      </c>
      <c r="C936" s="52">
        <v>228</v>
      </c>
      <c r="D936" s="85">
        <f>B936/C936</f>
        <v>0.192982456140351</v>
      </c>
    </row>
    <row r="937" ht="19" customHeight="1" spans="1:4">
      <c r="A937" s="61" t="s">
        <v>829</v>
      </c>
      <c r="B937" s="52">
        <v>22571</v>
      </c>
      <c r="C937" s="52">
        <v>1931</v>
      </c>
      <c r="D937" s="85">
        <f>B937/C937</f>
        <v>11.6887622993268</v>
      </c>
    </row>
    <row r="938" ht="19" customHeight="1" spans="1:4">
      <c r="A938" s="61" t="s">
        <v>830</v>
      </c>
      <c r="B938" s="52">
        <v>390</v>
      </c>
      <c r="C938" s="52">
        <v>136</v>
      </c>
      <c r="D938" s="85">
        <f>B938/C938</f>
        <v>2.86764705882353</v>
      </c>
    </row>
    <row r="939" ht="19" customHeight="1" spans="1:4">
      <c r="A939" s="61" t="s">
        <v>831</v>
      </c>
      <c r="B939" s="52"/>
      <c r="C939" s="52"/>
      <c r="D939" s="85"/>
    </row>
    <row r="940" ht="19" customHeight="1" spans="1:4">
      <c r="A940" s="61" t="s">
        <v>832</v>
      </c>
      <c r="B940" s="52"/>
      <c r="C940" s="52"/>
      <c r="D940" s="85"/>
    </row>
    <row r="941" ht="19" customHeight="1" spans="1:4">
      <c r="A941" s="61" t="s">
        <v>833</v>
      </c>
      <c r="B941" s="52"/>
      <c r="C941" s="52"/>
      <c r="D941" s="85"/>
    </row>
    <row r="942" ht="19" customHeight="1" spans="1:4">
      <c r="A942" s="61" t="s">
        <v>834</v>
      </c>
      <c r="B942" s="52"/>
      <c r="C942" s="52">
        <v>40</v>
      </c>
      <c r="D942" s="85"/>
    </row>
    <row r="943" ht="19" customHeight="1" spans="1:4">
      <c r="A943" s="61" t="s">
        <v>835</v>
      </c>
      <c r="B943" s="52"/>
      <c r="C943" s="52"/>
      <c r="D943" s="85"/>
    </row>
    <row r="944" ht="19" customHeight="1" spans="1:4">
      <c r="A944" s="61" t="s">
        <v>836</v>
      </c>
      <c r="B944" s="52">
        <v>10</v>
      </c>
      <c r="C944" s="52">
        <v>16</v>
      </c>
      <c r="D944" s="85">
        <f>B944/C944</f>
        <v>0.625</v>
      </c>
    </row>
    <row r="945" ht="19" customHeight="1" spans="1:4">
      <c r="A945" s="61" t="s">
        <v>837</v>
      </c>
      <c r="B945" s="52"/>
      <c r="C945" s="52"/>
      <c r="D945" s="85"/>
    </row>
    <row r="946" ht="19" customHeight="1" spans="1:4">
      <c r="A946" s="61" t="s">
        <v>838</v>
      </c>
      <c r="B946" s="52">
        <v>653</v>
      </c>
      <c r="C946" s="52">
        <v>258</v>
      </c>
      <c r="D946" s="85">
        <f>B946/C946</f>
        <v>2.53100775193798</v>
      </c>
    </row>
    <row r="947" ht="19" customHeight="1" spans="1:4">
      <c r="A947" s="61" t="s">
        <v>839</v>
      </c>
      <c r="B947" s="52">
        <v>79</v>
      </c>
      <c r="C947" s="52">
        <v>358</v>
      </c>
      <c r="D947" s="85">
        <f>B947/C947</f>
        <v>0.220670391061453</v>
      </c>
    </row>
    <row r="948" ht="19" customHeight="1" spans="1:4">
      <c r="A948" s="61" t="s">
        <v>840</v>
      </c>
      <c r="B948" s="52"/>
      <c r="C948" s="52">
        <v>315</v>
      </c>
      <c r="D948" s="85"/>
    </row>
    <row r="949" ht="19" customHeight="1" spans="1:4">
      <c r="A949" s="61" t="s">
        <v>841</v>
      </c>
      <c r="B949" s="52"/>
      <c r="C949" s="52"/>
      <c r="D949" s="85"/>
    </row>
    <row r="950" ht="19" customHeight="1" spans="1:4">
      <c r="A950" s="61" t="s">
        <v>842</v>
      </c>
      <c r="B950" s="52"/>
      <c r="C950" s="52"/>
      <c r="D950" s="85"/>
    </row>
    <row r="951" ht="19" customHeight="1" spans="1:4">
      <c r="A951" s="61" t="s">
        <v>843</v>
      </c>
      <c r="B951" s="52"/>
      <c r="C951" s="52">
        <v>55</v>
      </c>
      <c r="D951" s="85"/>
    </row>
    <row r="952" ht="19" customHeight="1" spans="1:4">
      <c r="A952" s="61" t="s">
        <v>844</v>
      </c>
      <c r="B952" s="52"/>
      <c r="C952" s="52">
        <v>1</v>
      </c>
      <c r="D952" s="85"/>
    </row>
    <row r="953" ht="19" customHeight="1" spans="1:4">
      <c r="A953" s="61" t="s">
        <v>845</v>
      </c>
      <c r="B953" s="52"/>
      <c r="C953" s="52"/>
      <c r="D953" s="85"/>
    </row>
    <row r="954" ht="19" customHeight="1" spans="1:4">
      <c r="A954" s="61" t="s">
        <v>821</v>
      </c>
      <c r="B954" s="52"/>
      <c r="C954" s="52"/>
      <c r="D954" s="85"/>
    </row>
    <row r="955" ht="19" customHeight="1" spans="1:4">
      <c r="A955" s="61" t="s">
        <v>846</v>
      </c>
      <c r="B955" s="52">
        <v>277</v>
      </c>
      <c r="C955" s="52">
        <v>284</v>
      </c>
      <c r="D955" s="85">
        <f>B955/C955</f>
        <v>0.975352112676056</v>
      </c>
    </row>
    <row r="956" ht="19" customHeight="1" spans="1:4">
      <c r="A956" s="61" t="s">
        <v>847</v>
      </c>
      <c r="B956" s="52">
        <v>14</v>
      </c>
      <c r="C956" s="52">
        <v>20</v>
      </c>
      <c r="D956" s="85">
        <f>B956/C956</f>
        <v>0.7</v>
      </c>
    </row>
    <row r="957" ht="19" customHeight="1" spans="1:4">
      <c r="A957" s="61" t="s">
        <v>848</v>
      </c>
      <c r="B957" s="52"/>
      <c r="C957" s="52"/>
      <c r="D957" s="85"/>
    </row>
    <row r="958" ht="19" customHeight="1" spans="1:4">
      <c r="A958" s="61" t="s">
        <v>849</v>
      </c>
      <c r="B958" s="52"/>
      <c r="C958" s="52"/>
      <c r="D958" s="85"/>
    </row>
    <row r="959" ht="19" customHeight="1" spans="1:4">
      <c r="A959" s="61" t="s">
        <v>850</v>
      </c>
      <c r="B959" s="52">
        <v>521</v>
      </c>
      <c r="C959" s="52">
        <v>284</v>
      </c>
      <c r="D959" s="85">
        <f>B959/C959</f>
        <v>1.83450704225352</v>
      </c>
    </row>
    <row r="960" ht="19" customHeight="1" spans="1:4">
      <c r="A960" s="60" t="s">
        <v>851</v>
      </c>
      <c r="B960" s="52">
        <v>4428</v>
      </c>
      <c r="C960" s="52">
        <v>4682</v>
      </c>
      <c r="D960" s="85">
        <f>B960/C960</f>
        <v>0.945749679624092</v>
      </c>
    </row>
    <row r="961" ht="19" customHeight="1" spans="1:4">
      <c r="A961" s="61" t="s">
        <v>143</v>
      </c>
      <c r="B961" s="52"/>
      <c r="C961" s="52"/>
      <c r="D961" s="85"/>
    </row>
    <row r="962" ht="19" customHeight="1" spans="1:4">
      <c r="A962" s="61" t="s">
        <v>144</v>
      </c>
      <c r="B962" s="52">
        <v>3</v>
      </c>
      <c r="C962" s="52"/>
      <c r="D962" s="85"/>
    </row>
    <row r="963" ht="19" customHeight="1" spans="1:4">
      <c r="A963" s="61" t="s">
        <v>145</v>
      </c>
      <c r="B963" s="52"/>
      <c r="C963" s="52"/>
      <c r="D963" s="85"/>
    </row>
    <row r="964" ht="19" customHeight="1" spans="1:4">
      <c r="A964" s="61" t="s">
        <v>852</v>
      </c>
      <c r="B964" s="52">
        <v>30</v>
      </c>
      <c r="C964" s="52">
        <v>3051</v>
      </c>
      <c r="D964" s="85">
        <f>B964/C964</f>
        <v>0.00983284169124877</v>
      </c>
    </row>
    <row r="965" ht="19" customHeight="1" spans="1:4">
      <c r="A965" s="61" t="s">
        <v>853</v>
      </c>
      <c r="B965" s="52">
        <v>40</v>
      </c>
      <c r="C965" s="52">
        <v>970</v>
      </c>
      <c r="D965" s="85">
        <f>B965/C965</f>
        <v>0.0412371134020619</v>
      </c>
    </row>
    <row r="966" ht="19" customHeight="1" spans="1:4">
      <c r="A966" s="61" t="s">
        <v>854</v>
      </c>
      <c r="B966" s="52"/>
      <c r="C966" s="52"/>
      <c r="D966" s="85"/>
    </row>
    <row r="967" ht="19" customHeight="1" spans="1:4">
      <c r="A967" s="61" t="s">
        <v>855</v>
      </c>
      <c r="B967" s="52">
        <v>176</v>
      </c>
      <c r="C967" s="52">
        <v>297</v>
      </c>
      <c r="D967" s="85">
        <f>B967/C967</f>
        <v>0.592592592592593</v>
      </c>
    </row>
    <row r="968" ht="19" customHeight="1" spans="1:4">
      <c r="A968" s="61" t="s">
        <v>856</v>
      </c>
      <c r="B968" s="52"/>
      <c r="C968" s="52"/>
      <c r="D968" s="85"/>
    </row>
    <row r="969" ht="19" customHeight="1" spans="1:4">
      <c r="A969" s="61" t="s">
        <v>152</v>
      </c>
      <c r="B969" s="52"/>
      <c r="C969" s="52"/>
      <c r="D969" s="85"/>
    </row>
    <row r="970" ht="19" customHeight="1" spans="1:4">
      <c r="A970" s="61" t="s">
        <v>857</v>
      </c>
      <c r="B970" s="52">
        <v>4179</v>
      </c>
      <c r="C970" s="52">
        <v>364</v>
      </c>
      <c r="D970" s="85">
        <f>B970/C970</f>
        <v>11.4807692307692</v>
      </c>
    </row>
    <row r="971" ht="19" customHeight="1" spans="1:4">
      <c r="A971" s="60" t="s">
        <v>858</v>
      </c>
      <c r="B971" s="52">
        <v>1263</v>
      </c>
      <c r="C971" s="52">
        <v>1414</v>
      </c>
      <c r="D971" s="85">
        <f>B971/C971</f>
        <v>0.893210749646393</v>
      </c>
    </row>
    <row r="972" ht="19" customHeight="1" spans="1:4">
      <c r="A972" s="61" t="s">
        <v>859</v>
      </c>
      <c r="B972" s="52">
        <v>130</v>
      </c>
      <c r="C972" s="52">
        <v>220</v>
      </c>
      <c r="D972" s="85">
        <f>B972/C972</f>
        <v>0.590909090909091</v>
      </c>
    </row>
    <row r="973" ht="19" customHeight="1" spans="1:4">
      <c r="A973" s="61" t="s">
        <v>860</v>
      </c>
      <c r="B973" s="52"/>
      <c r="C973" s="52"/>
      <c r="D973" s="85"/>
    </row>
    <row r="974" ht="19" customHeight="1" spans="1:4">
      <c r="A974" s="61" t="s">
        <v>861</v>
      </c>
      <c r="B974" s="52">
        <v>1095</v>
      </c>
      <c r="C974" s="52">
        <v>839</v>
      </c>
      <c r="D974" s="85">
        <f>B974/C974</f>
        <v>1.30512514898689</v>
      </c>
    </row>
    <row r="975" ht="19" customHeight="1" spans="1:4">
      <c r="A975" s="61" t="s">
        <v>862</v>
      </c>
      <c r="B975" s="52"/>
      <c r="C975" s="52">
        <v>139</v>
      </c>
      <c r="D975" s="85"/>
    </row>
    <row r="976" ht="19" customHeight="1" spans="1:4">
      <c r="A976" s="61" t="s">
        <v>863</v>
      </c>
      <c r="B976" s="52"/>
      <c r="C976" s="52">
        <v>201</v>
      </c>
      <c r="D976" s="85"/>
    </row>
    <row r="977" ht="19" customHeight="1" spans="1:4">
      <c r="A977" s="61" t="s">
        <v>864</v>
      </c>
      <c r="B977" s="52">
        <v>38</v>
      </c>
      <c r="C977" s="52">
        <v>15</v>
      </c>
      <c r="D977" s="85"/>
    </row>
    <row r="978" ht="19" customHeight="1" spans="1:4">
      <c r="A978" s="60" t="s">
        <v>865</v>
      </c>
      <c r="B978" s="52">
        <v>1117</v>
      </c>
      <c r="C978" s="52">
        <v>1082</v>
      </c>
      <c r="D978" s="85">
        <f>B978/C978</f>
        <v>1.03234750462107</v>
      </c>
    </row>
    <row r="979" ht="19" customHeight="1" spans="1:4">
      <c r="A979" s="61" t="s">
        <v>866</v>
      </c>
      <c r="B979" s="52"/>
      <c r="C979" s="52"/>
      <c r="D979" s="85"/>
    </row>
    <row r="980" ht="19" customHeight="1" spans="1:4">
      <c r="A980" s="61" t="s">
        <v>867</v>
      </c>
      <c r="B980" s="52">
        <v>1117</v>
      </c>
      <c r="C980" s="52">
        <v>935</v>
      </c>
      <c r="D980" s="85">
        <f>B980/C980</f>
        <v>1.19465240641711</v>
      </c>
    </row>
    <row r="981" ht="19" customHeight="1" spans="1:4">
      <c r="A981" s="61" t="s">
        <v>868</v>
      </c>
      <c r="B981" s="52"/>
      <c r="C981" s="52">
        <v>147</v>
      </c>
      <c r="D981" s="85"/>
    </row>
    <row r="982" ht="19" customHeight="1" spans="1:4">
      <c r="A982" s="61" t="s">
        <v>869</v>
      </c>
      <c r="B982" s="52"/>
      <c r="C982" s="52"/>
      <c r="D982" s="85"/>
    </row>
    <row r="983" ht="19" customHeight="1" spans="1:4">
      <c r="A983" s="61" t="s">
        <v>870</v>
      </c>
      <c r="B983" s="52"/>
      <c r="C983" s="52"/>
      <c r="D983" s="85"/>
    </row>
    <row r="984" ht="19" customHeight="1" spans="1:4">
      <c r="A984" s="60" t="s">
        <v>871</v>
      </c>
      <c r="B984" s="52">
        <v>337</v>
      </c>
      <c r="C984" s="52"/>
      <c r="D984" s="85"/>
    </row>
    <row r="985" ht="19" customHeight="1" spans="1:4">
      <c r="A985" s="61" t="s">
        <v>872</v>
      </c>
      <c r="B985" s="52"/>
      <c r="C985" s="52"/>
      <c r="D985" s="85"/>
    </row>
    <row r="986" ht="19" customHeight="1" spans="1:4">
      <c r="A986" s="61" t="s">
        <v>873</v>
      </c>
      <c r="B986" s="52">
        <v>337</v>
      </c>
      <c r="C986" s="52"/>
      <c r="D986" s="85"/>
    </row>
    <row r="987" ht="19" customHeight="1" spans="1:4">
      <c r="A987" s="60" t="s">
        <v>874</v>
      </c>
      <c r="B987" s="52">
        <v>976</v>
      </c>
      <c r="C987" s="52">
        <v>6253</v>
      </c>
      <c r="D987" s="85">
        <f>B987/C987</f>
        <v>0.156085079162002</v>
      </c>
    </row>
    <row r="988" ht="19" customHeight="1" spans="1:4">
      <c r="A988" s="61" t="s">
        <v>875</v>
      </c>
      <c r="B988" s="52"/>
      <c r="C988" s="52"/>
      <c r="D988" s="85"/>
    </row>
    <row r="989" ht="19" customHeight="1" spans="1:4">
      <c r="A989" s="61" t="s">
        <v>876</v>
      </c>
      <c r="B989" s="52">
        <v>976</v>
      </c>
      <c r="C989" s="52">
        <v>6253</v>
      </c>
      <c r="D989" s="85">
        <f>B989/C989</f>
        <v>0.156085079162002</v>
      </c>
    </row>
    <row r="990" ht="19" customHeight="1" spans="1:4">
      <c r="A990" s="60" t="s">
        <v>877</v>
      </c>
      <c r="B990" s="52">
        <v>1722</v>
      </c>
      <c r="C990" s="52">
        <v>1835</v>
      </c>
      <c r="D990" s="85">
        <f>B990/C990</f>
        <v>0.93841961852861</v>
      </c>
    </row>
    <row r="991" ht="19" customHeight="1" spans="1:4">
      <c r="A991" s="60" t="s">
        <v>878</v>
      </c>
      <c r="B991" s="52">
        <v>1533</v>
      </c>
      <c r="C991" s="52">
        <v>995</v>
      </c>
      <c r="D991" s="85">
        <f>B991/C991</f>
        <v>1.54070351758794</v>
      </c>
    </row>
    <row r="992" ht="19" customHeight="1" spans="1:4">
      <c r="A992" s="61" t="s">
        <v>143</v>
      </c>
      <c r="B992" s="52">
        <v>44</v>
      </c>
      <c r="C992" s="52">
        <v>48</v>
      </c>
      <c r="D992" s="85">
        <f>B992/C992</f>
        <v>0.916666666666667</v>
      </c>
    </row>
    <row r="993" ht="19" customHeight="1" spans="1:4">
      <c r="A993" s="61" t="s">
        <v>144</v>
      </c>
      <c r="B993" s="52"/>
      <c r="C993" s="52"/>
      <c r="D993" s="85"/>
    </row>
    <row r="994" ht="19" customHeight="1" spans="1:4">
      <c r="A994" s="61" t="s">
        <v>145</v>
      </c>
      <c r="B994" s="52"/>
      <c r="C994" s="52"/>
      <c r="D994" s="85"/>
    </row>
    <row r="995" ht="19" customHeight="1" spans="1:4">
      <c r="A995" s="61" t="s">
        <v>879</v>
      </c>
      <c r="B995" s="52">
        <v>154</v>
      </c>
      <c r="C995" s="52"/>
      <c r="D995" s="85"/>
    </row>
    <row r="996" ht="19" customHeight="1" spans="1:4">
      <c r="A996" s="61" t="s">
        <v>880</v>
      </c>
      <c r="B996" s="52">
        <v>874</v>
      </c>
      <c r="C996" s="52">
        <v>538</v>
      </c>
      <c r="D996" s="85">
        <f>B996/C996</f>
        <v>1.62453531598513</v>
      </c>
    </row>
    <row r="997" ht="19" customHeight="1" spans="1:4">
      <c r="A997" s="61" t="s">
        <v>881</v>
      </c>
      <c r="B997" s="52"/>
      <c r="C997" s="52"/>
      <c r="D997" s="85"/>
    </row>
    <row r="998" ht="19" customHeight="1" spans="1:4">
      <c r="A998" s="61" t="s">
        <v>882</v>
      </c>
      <c r="B998" s="52">
        <v>38</v>
      </c>
      <c r="C998" s="52">
        <v>35</v>
      </c>
      <c r="D998" s="85">
        <f>B998/C998</f>
        <v>1.08571428571429</v>
      </c>
    </row>
    <row r="999" ht="19" customHeight="1" spans="1:4">
      <c r="A999" s="61" t="s">
        <v>883</v>
      </c>
      <c r="B999" s="52">
        <v>417</v>
      </c>
      <c r="C999" s="52"/>
      <c r="D999" s="85"/>
    </row>
    <row r="1000" ht="19" customHeight="1" spans="1:4">
      <c r="A1000" s="61" t="s">
        <v>884</v>
      </c>
      <c r="B1000" s="52"/>
      <c r="C1000" s="52">
        <v>373</v>
      </c>
      <c r="D1000" s="85"/>
    </row>
    <row r="1001" ht="19" customHeight="1" spans="1:4">
      <c r="A1001" s="61" t="s">
        <v>885</v>
      </c>
      <c r="B1001" s="52"/>
      <c r="C1001" s="52"/>
      <c r="D1001" s="85"/>
    </row>
    <row r="1002" ht="19" customHeight="1" spans="1:4">
      <c r="A1002" s="61" t="s">
        <v>886</v>
      </c>
      <c r="B1002" s="52"/>
      <c r="C1002" s="52"/>
      <c r="D1002" s="85"/>
    </row>
    <row r="1003" ht="19" customHeight="1" spans="1:4">
      <c r="A1003" s="61" t="s">
        <v>887</v>
      </c>
      <c r="B1003" s="52"/>
      <c r="C1003" s="52">
        <v>1</v>
      </c>
      <c r="D1003" s="85"/>
    </row>
    <row r="1004" ht="19" customHeight="1" spans="1:4">
      <c r="A1004" s="61" t="s">
        <v>888</v>
      </c>
      <c r="B1004" s="52"/>
      <c r="C1004" s="52"/>
      <c r="D1004" s="85"/>
    </row>
    <row r="1005" ht="19" customHeight="1" spans="1:4">
      <c r="A1005" s="61" t="s">
        <v>889</v>
      </c>
      <c r="B1005" s="52"/>
      <c r="C1005" s="52"/>
      <c r="D1005" s="85"/>
    </row>
    <row r="1006" ht="19" customHeight="1" spans="1:4">
      <c r="A1006" s="61" t="s">
        <v>890</v>
      </c>
      <c r="B1006" s="52"/>
      <c r="C1006" s="52"/>
      <c r="D1006" s="85"/>
    </row>
    <row r="1007" ht="19" customHeight="1" spans="1:4">
      <c r="A1007" s="61" t="s">
        <v>891</v>
      </c>
      <c r="B1007" s="52"/>
      <c r="C1007" s="52"/>
      <c r="D1007" s="85"/>
    </row>
    <row r="1008" ht="19" customHeight="1" spans="1:4">
      <c r="A1008" s="61" t="s">
        <v>892</v>
      </c>
      <c r="B1008" s="52"/>
      <c r="C1008" s="52"/>
      <c r="D1008" s="85"/>
    </row>
    <row r="1009" ht="19" customHeight="1" spans="1:4">
      <c r="A1009" s="61" t="s">
        <v>893</v>
      </c>
      <c r="B1009" s="52"/>
      <c r="C1009" s="52"/>
      <c r="D1009" s="85"/>
    </row>
    <row r="1010" ht="19" customHeight="1" spans="1:4">
      <c r="A1010" s="61" t="s">
        <v>894</v>
      </c>
      <c r="B1010" s="52"/>
      <c r="C1010" s="52"/>
      <c r="D1010" s="85"/>
    </row>
    <row r="1011" ht="19" customHeight="1" spans="1:4">
      <c r="A1011" s="61" t="s">
        <v>895</v>
      </c>
      <c r="B1011" s="52"/>
      <c r="C1011" s="52"/>
      <c r="D1011" s="85"/>
    </row>
    <row r="1012" ht="19" customHeight="1" spans="1:4">
      <c r="A1012" s="61" t="s">
        <v>896</v>
      </c>
      <c r="B1012" s="52">
        <v>6</v>
      </c>
      <c r="C1012" s="52"/>
      <c r="D1012" s="85"/>
    </row>
    <row r="1013" ht="19" customHeight="1" spans="1:4">
      <c r="A1013" s="60" t="s">
        <v>897</v>
      </c>
      <c r="B1013" s="52"/>
      <c r="C1013" s="52"/>
      <c r="D1013" s="85"/>
    </row>
    <row r="1014" ht="19" customHeight="1" spans="1:4">
      <c r="A1014" s="61" t="s">
        <v>143</v>
      </c>
      <c r="B1014" s="52"/>
      <c r="C1014" s="52"/>
      <c r="D1014" s="85"/>
    </row>
    <row r="1015" ht="19" customHeight="1" spans="1:4">
      <c r="A1015" s="61" t="s">
        <v>144</v>
      </c>
      <c r="B1015" s="52"/>
      <c r="C1015" s="52"/>
      <c r="D1015" s="85"/>
    </row>
    <row r="1016" ht="19" customHeight="1" spans="1:4">
      <c r="A1016" s="61" t="s">
        <v>145</v>
      </c>
      <c r="B1016" s="52"/>
      <c r="C1016" s="52"/>
      <c r="D1016" s="85"/>
    </row>
    <row r="1017" ht="19" customHeight="1" spans="1:4">
      <c r="A1017" s="61" t="s">
        <v>898</v>
      </c>
      <c r="B1017" s="52"/>
      <c r="C1017" s="52"/>
      <c r="D1017" s="85"/>
    </row>
    <row r="1018" ht="19" customHeight="1" spans="1:4">
      <c r="A1018" s="61" t="s">
        <v>899</v>
      </c>
      <c r="B1018" s="52"/>
      <c r="C1018" s="52"/>
      <c r="D1018" s="85"/>
    </row>
    <row r="1019" ht="19" customHeight="1" spans="1:4">
      <c r="A1019" s="61" t="s">
        <v>900</v>
      </c>
      <c r="B1019" s="52"/>
      <c r="C1019" s="52"/>
      <c r="D1019" s="85"/>
    </row>
    <row r="1020" ht="19" customHeight="1" spans="1:4">
      <c r="A1020" s="61" t="s">
        <v>901</v>
      </c>
      <c r="B1020" s="52"/>
      <c r="C1020" s="52"/>
      <c r="D1020" s="85"/>
    </row>
    <row r="1021" ht="19" customHeight="1" spans="1:4">
      <c r="A1021" s="61" t="s">
        <v>902</v>
      </c>
      <c r="B1021" s="52"/>
      <c r="C1021" s="52"/>
      <c r="D1021" s="85"/>
    </row>
    <row r="1022" ht="19" customHeight="1" spans="1:4">
      <c r="A1022" s="61" t="s">
        <v>903</v>
      </c>
      <c r="B1022" s="52"/>
      <c r="C1022" s="52"/>
      <c r="D1022" s="85"/>
    </row>
    <row r="1023" ht="19" customHeight="1" spans="1:4">
      <c r="A1023" s="60" t="s">
        <v>904</v>
      </c>
      <c r="B1023" s="52"/>
      <c r="C1023" s="52"/>
      <c r="D1023" s="85"/>
    </row>
    <row r="1024" ht="19" customHeight="1" spans="1:4">
      <c r="A1024" s="61" t="s">
        <v>143</v>
      </c>
      <c r="B1024" s="52"/>
      <c r="C1024" s="52"/>
      <c r="D1024" s="85"/>
    </row>
    <row r="1025" ht="19" customHeight="1" spans="1:4">
      <c r="A1025" s="61" t="s">
        <v>144</v>
      </c>
      <c r="B1025" s="52"/>
      <c r="C1025" s="52"/>
      <c r="D1025" s="85"/>
    </row>
    <row r="1026" ht="19" customHeight="1" spans="1:4">
      <c r="A1026" s="61" t="s">
        <v>145</v>
      </c>
      <c r="B1026" s="52"/>
      <c r="C1026" s="52"/>
      <c r="D1026" s="85"/>
    </row>
    <row r="1027" ht="19" customHeight="1" spans="1:4">
      <c r="A1027" s="61" t="s">
        <v>905</v>
      </c>
      <c r="B1027" s="52"/>
      <c r="C1027" s="52"/>
      <c r="D1027" s="85"/>
    </row>
    <row r="1028" ht="19" customHeight="1" spans="1:4">
      <c r="A1028" s="61" t="s">
        <v>906</v>
      </c>
      <c r="B1028" s="52"/>
      <c r="C1028" s="52"/>
      <c r="D1028" s="85"/>
    </row>
    <row r="1029" ht="19" customHeight="1" spans="1:4">
      <c r="A1029" s="61" t="s">
        <v>907</v>
      </c>
      <c r="B1029" s="52"/>
      <c r="C1029" s="52"/>
      <c r="D1029" s="85"/>
    </row>
    <row r="1030" ht="19" customHeight="1" spans="1:4">
      <c r="A1030" s="61" t="s">
        <v>908</v>
      </c>
      <c r="B1030" s="52"/>
      <c r="C1030" s="52"/>
      <c r="D1030" s="85"/>
    </row>
    <row r="1031" ht="19" customHeight="1" spans="1:4">
      <c r="A1031" s="61" t="s">
        <v>909</v>
      </c>
      <c r="B1031" s="52"/>
      <c r="C1031" s="52"/>
      <c r="D1031" s="85"/>
    </row>
    <row r="1032" ht="19" customHeight="1" spans="1:4">
      <c r="A1032" s="61" t="s">
        <v>910</v>
      </c>
      <c r="B1032" s="52"/>
      <c r="C1032" s="52"/>
      <c r="D1032" s="85"/>
    </row>
    <row r="1033" ht="19" customHeight="1" spans="1:4">
      <c r="A1033" s="60" t="s">
        <v>911</v>
      </c>
      <c r="B1033" s="52"/>
      <c r="C1033" s="52"/>
      <c r="D1033" s="85"/>
    </row>
    <row r="1034" ht="19" customHeight="1" spans="1:4">
      <c r="A1034" s="61" t="s">
        <v>143</v>
      </c>
      <c r="B1034" s="52"/>
      <c r="C1034" s="52"/>
      <c r="D1034" s="85"/>
    </row>
    <row r="1035" ht="19" customHeight="1" spans="1:4">
      <c r="A1035" s="61" t="s">
        <v>144</v>
      </c>
      <c r="B1035" s="52"/>
      <c r="C1035" s="52"/>
      <c r="D1035" s="85"/>
    </row>
    <row r="1036" ht="19" customHeight="1" spans="1:4">
      <c r="A1036" s="61" t="s">
        <v>145</v>
      </c>
      <c r="B1036" s="52"/>
      <c r="C1036" s="52"/>
      <c r="D1036" s="85"/>
    </row>
    <row r="1037" ht="19" customHeight="1" spans="1:4">
      <c r="A1037" s="61" t="s">
        <v>902</v>
      </c>
      <c r="B1037" s="52"/>
      <c r="C1037" s="52"/>
      <c r="D1037" s="85"/>
    </row>
    <row r="1038" ht="19" customHeight="1" spans="1:4">
      <c r="A1038" s="61" t="s">
        <v>912</v>
      </c>
      <c r="B1038" s="52"/>
      <c r="C1038" s="52"/>
      <c r="D1038" s="85"/>
    </row>
    <row r="1039" ht="19" customHeight="1" spans="1:4">
      <c r="A1039" s="61" t="s">
        <v>913</v>
      </c>
      <c r="B1039" s="52"/>
      <c r="C1039" s="52"/>
      <c r="D1039" s="85"/>
    </row>
    <row r="1040" ht="19" customHeight="1" spans="1:4">
      <c r="A1040" s="60" t="s">
        <v>914</v>
      </c>
      <c r="B1040" s="52"/>
      <c r="C1040" s="52">
        <v>670</v>
      </c>
      <c r="D1040" s="85"/>
    </row>
    <row r="1041" ht="19" customHeight="1" spans="1:4">
      <c r="A1041" s="61" t="s">
        <v>915</v>
      </c>
      <c r="B1041" s="52"/>
      <c r="C1041" s="52"/>
      <c r="D1041" s="85"/>
    </row>
    <row r="1042" ht="19" customHeight="1" spans="1:4">
      <c r="A1042" s="61" t="s">
        <v>916</v>
      </c>
      <c r="B1042" s="52"/>
      <c r="C1042" s="52">
        <v>578</v>
      </c>
      <c r="D1042" s="85"/>
    </row>
    <row r="1043" ht="19" customHeight="1" spans="1:4">
      <c r="A1043" s="61" t="s">
        <v>917</v>
      </c>
      <c r="B1043" s="52"/>
      <c r="C1043" s="52"/>
      <c r="D1043" s="85"/>
    </row>
    <row r="1044" ht="19" customHeight="1" spans="1:4">
      <c r="A1044" s="61" t="s">
        <v>918</v>
      </c>
      <c r="B1044" s="52"/>
      <c r="C1044" s="52">
        <v>92</v>
      </c>
      <c r="D1044" s="85"/>
    </row>
    <row r="1045" ht="19" customHeight="1" spans="1:4">
      <c r="A1045" s="60" t="s">
        <v>919</v>
      </c>
      <c r="B1045" s="52">
        <v>189</v>
      </c>
      <c r="C1045" s="52">
        <v>170</v>
      </c>
      <c r="D1045" s="85">
        <f>B1045/C1045</f>
        <v>1.11176470588235</v>
      </c>
    </row>
    <row r="1046" ht="19" customHeight="1" spans="1:4">
      <c r="A1046" s="61" t="s">
        <v>920</v>
      </c>
      <c r="B1046" s="52"/>
      <c r="C1046" s="52">
        <v>19</v>
      </c>
      <c r="D1046" s="85"/>
    </row>
    <row r="1047" ht="19" customHeight="1" spans="1:4">
      <c r="A1047" s="61" t="s">
        <v>921</v>
      </c>
      <c r="B1047" s="52">
        <v>189</v>
      </c>
      <c r="C1047" s="52">
        <v>151</v>
      </c>
      <c r="D1047" s="85">
        <f>B1047/C1047</f>
        <v>1.25165562913907</v>
      </c>
    </row>
    <row r="1048" ht="19" customHeight="1" spans="1:4">
      <c r="A1048" s="60" t="s">
        <v>922</v>
      </c>
      <c r="B1048" s="52">
        <v>423</v>
      </c>
      <c r="C1048" s="52">
        <v>471</v>
      </c>
      <c r="D1048" s="85">
        <f>B1048/C1048</f>
        <v>0.898089171974522</v>
      </c>
    </row>
    <row r="1049" ht="19" customHeight="1" spans="1:4">
      <c r="A1049" s="60" t="s">
        <v>923</v>
      </c>
      <c r="B1049" s="52"/>
      <c r="C1049" s="52"/>
      <c r="D1049" s="85"/>
    </row>
    <row r="1050" ht="19" customHeight="1" spans="1:4">
      <c r="A1050" s="61" t="s">
        <v>143</v>
      </c>
      <c r="B1050" s="52"/>
      <c r="C1050" s="52"/>
      <c r="D1050" s="85"/>
    </row>
    <row r="1051" ht="19" customHeight="1" spans="1:4">
      <c r="A1051" s="61" t="s">
        <v>144</v>
      </c>
      <c r="B1051" s="52"/>
      <c r="C1051" s="52"/>
      <c r="D1051" s="85"/>
    </row>
    <row r="1052" ht="19" customHeight="1" spans="1:4">
      <c r="A1052" s="61" t="s">
        <v>145</v>
      </c>
      <c r="B1052" s="52"/>
      <c r="C1052" s="52"/>
      <c r="D1052" s="85"/>
    </row>
    <row r="1053" ht="19" customHeight="1" spans="1:4">
      <c r="A1053" s="61" t="s">
        <v>924</v>
      </c>
      <c r="B1053" s="52"/>
      <c r="C1053" s="52"/>
      <c r="D1053" s="85"/>
    </row>
    <row r="1054" ht="19" customHeight="1" spans="1:4">
      <c r="A1054" s="61" t="s">
        <v>925</v>
      </c>
      <c r="B1054" s="52"/>
      <c r="C1054" s="52"/>
      <c r="D1054" s="85"/>
    </row>
    <row r="1055" ht="19" customHeight="1" spans="1:4">
      <c r="A1055" s="61" t="s">
        <v>926</v>
      </c>
      <c r="B1055" s="52"/>
      <c r="C1055" s="52"/>
      <c r="D1055" s="85"/>
    </row>
    <row r="1056" ht="19" customHeight="1" spans="1:4">
      <c r="A1056" s="61" t="s">
        <v>927</v>
      </c>
      <c r="B1056" s="52"/>
      <c r="C1056" s="52"/>
      <c r="D1056" s="85"/>
    </row>
    <row r="1057" ht="19" customHeight="1" spans="1:4">
      <c r="A1057" s="61" t="s">
        <v>928</v>
      </c>
      <c r="B1057" s="52"/>
      <c r="C1057" s="52"/>
      <c r="D1057" s="85"/>
    </row>
    <row r="1058" ht="19" customHeight="1" spans="1:4">
      <c r="A1058" s="61" t="s">
        <v>929</v>
      </c>
      <c r="B1058" s="52"/>
      <c r="C1058" s="52"/>
      <c r="D1058" s="85"/>
    </row>
    <row r="1059" ht="19" customHeight="1" spans="1:4">
      <c r="A1059" s="60" t="s">
        <v>930</v>
      </c>
      <c r="B1059" s="52">
        <v>25</v>
      </c>
      <c r="C1059" s="52">
        <v>140</v>
      </c>
      <c r="D1059" s="85">
        <f>B1059/C1059</f>
        <v>0.178571428571429</v>
      </c>
    </row>
    <row r="1060" ht="19" customHeight="1" spans="1:4">
      <c r="A1060" s="61" t="s">
        <v>143</v>
      </c>
      <c r="B1060" s="52"/>
      <c r="C1060" s="52"/>
      <c r="D1060" s="85"/>
    </row>
    <row r="1061" ht="19" customHeight="1" spans="1:4">
      <c r="A1061" s="61" t="s">
        <v>144</v>
      </c>
      <c r="B1061" s="52"/>
      <c r="C1061" s="52"/>
      <c r="D1061" s="85"/>
    </row>
    <row r="1062" ht="19" customHeight="1" spans="1:4">
      <c r="A1062" s="61" t="s">
        <v>145</v>
      </c>
      <c r="B1062" s="52"/>
      <c r="C1062" s="52"/>
      <c r="D1062" s="85"/>
    </row>
    <row r="1063" ht="19" customHeight="1" spans="1:4">
      <c r="A1063" s="61" t="s">
        <v>931</v>
      </c>
      <c r="B1063" s="52"/>
      <c r="C1063" s="52"/>
      <c r="D1063" s="85"/>
    </row>
    <row r="1064" ht="19" customHeight="1" spans="1:4">
      <c r="A1064" s="61" t="s">
        <v>932</v>
      </c>
      <c r="B1064" s="52"/>
      <c r="C1064" s="52"/>
      <c r="D1064" s="85"/>
    </row>
    <row r="1065" ht="19" customHeight="1" spans="1:4">
      <c r="A1065" s="61" t="s">
        <v>933</v>
      </c>
      <c r="B1065" s="52"/>
      <c r="C1065" s="52"/>
      <c r="D1065" s="85"/>
    </row>
    <row r="1066" ht="19" customHeight="1" spans="1:4">
      <c r="A1066" s="61" t="s">
        <v>934</v>
      </c>
      <c r="B1066" s="52"/>
      <c r="C1066" s="52"/>
      <c r="D1066" s="85"/>
    </row>
    <row r="1067" ht="19" customHeight="1" spans="1:4">
      <c r="A1067" s="61" t="s">
        <v>935</v>
      </c>
      <c r="B1067" s="52"/>
      <c r="C1067" s="52"/>
      <c r="D1067" s="85"/>
    </row>
    <row r="1068" ht="19" customHeight="1" spans="1:4">
      <c r="A1068" s="61" t="s">
        <v>936</v>
      </c>
      <c r="B1068" s="52"/>
      <c r="C1068" s="52"/>
      <c r="D1068" s="85"/>
    </row>
    <row r="1069" ht="19" customHeight="1" spans="1:4">
      <c r="A1069" s="61" t="s">
        <v>937</v>
      </c>
      <c r="B1069" s="52"/>
      <c r="C1069" s="52"/>
      <c r="D1069" s="85"/>
    </row>
    <row r="1070" ht="19" customHeight="1" spans="1:4">
      <c r="A1070" s="61" t="s">
        <v>938</v>
      </c>
      <c r="B1070" s="52"/>
      <c r="C1070" s="52"/>
      <c r="D1070" s="85"/>
    </row>
    <row r="1071" ht="19" customHeight="1" spans="1:4">
      <c r="A1071" s="61" t="s">
        <v>939</v>
      </c>
      <c r="B1071" s="52"/>
      <c r="C1071" s="52"/>
      <c r="D1071" s="85"/>
    </row>
    <row r="1072" ht="19" customHeight="1" spans="1:4">
      <c r="A1072" s="61" t="s">
        <v>940</v>
      </c>
      <c r="B1072" s="52"/>
      <c r="C1072" s="52"/>
      <c r="D1072" s="85"/>
    </row>
    <row r="1073" ht="19" customHeight="1" spans="1:4">
      <c r="A1073" s="61" t="s">
        <v>941</v>
      </c>
      <c r="B1073" s="52"/>
      <c r="C1073" s="52"/>
      <c r="D1073" s="85"/>
    </row>
    <row r="1074" ht="19" customHeight="1" spans="1:4">
      <c r="A1074" s="61" t="s">
        <v>942</v>
      </c>
      <c r="B1074" s="52">
        <v>25</v>
      </c>
      <c r="C1074" s="52">
        <v>140</v>
      </c>
      <c r="D1074" s="85">
        <f>B1074/C1074</f>
        <v>0.178571428571429</v>
      </c>
    </row>
    <row r="1075" ht="19" customHeight="1" spans="1:4">
      <c r="A1075" s="60" t="s">
        <v>943</v>
      </c>
      <c r="B1075" s="52"/>
      <c r="C1075" s="52"/>
      <c r="D1075" s="85"/>
    </row>
    <row r="1076" ht="19" customHeight="1" spans="1:4">
      <c r="A1076" s="61" t="s">
        <v>143</v>
      </c>
      <c r="B1076" s="52"/>
      <c r="C1076" s="52"/>
      <c r="D1076" s="85"/>
    </row>
    <row r="1077" ht="19" customHeight="1" spans="1:4">
      <c r="A1077" s="61" t="s">
        <v>144</v>
      </c>
      <c r="B1077" s="52"/>
      <c r="C1077" s="52"/>
      <c r="D1077" s="85"/>
    </row>
    <row r="1078" ht="19" customHeight="1" spans="1:4">
      <c r="A1078" s="61" t="s">
        <v>145</v>
      </c>
      <c r="B1078" s="52"/>
      <c r="C1078" s="52"/>
      <c r="D1078" s="85"/>
    </row>
    <row r="1079" ht="19" customHeight="1" spans="1:4">
      <c r="A1079" s="61" t="s">
        <v>944</v>
      </c>
      <c r="B1079" s="52"/>
      <c r="C1079" s="52"/>
      <c r="D1079" s="85"/>
    </row>
    <row r="1080" ht="19" customHeight="1" spans="1:4">
      <c r="A1080" s="60" t="s">
        <v>945</v>
      </c>
      <c r="B1080" s="52"/>
      <c r="C1080" s="52"/>
      <c r="D1080" s="85"/>
    </row>
    <row r="1081" ht="19" customHeight="1" spans="1:4">
      <c r="A1081" s="61" t="s">
        <v>143</v>
      </c>
      <c r="B1081" s="52"/>
      <c r="C1081" s="52"/>
      <c r="D1081" s="85"/>
    </row>
    <row r="1082" ht="19" customHeight="1" spans="1:4">
      <c r="A1082" s="61" t="s">
        <v>144</v>
      </c>
      <c r="B1082" s="52"/>
      <c r="C1082" s="52"/>
      <c r="D1082" s="85"/>
    </row>
    <row r="1083" ht="19" customHeight="1" spans="1:4">
      <c r="A1083" s="61" t="s">
        <v>145</v>
      </c>
      <c r="B1083" s="52"/>
      <c r="C1083" s="52"/>
      <c r="D1083" s="85"/>
    </row>
    <row r="1084" ht="19" customHeight="1" spans="1:4">
      <c r="A1084" s="61" t="s">
        <v>946</v>
      </c>
      <c r="B1084" s="52"/>
      <c r="C1084" s="52"/>
      <c r="D1084" s="85"/>
    </row>
    <row r="1085" ht="19" customHeight="1" spans="1:4">
      <c r="A1085" s="61" t="s">
        <v>947</v>
      </c>
      <c r="B1085" s="52"/>
      <c r="C1085" s="52"/>
      <c r="D1085" s="85"/>
    </row>
    <row r="1086" ht="19" customHeight="1" spans="1:4">
      <c r="A1086" s="61" t="s">
        <v>948</v>
      </c>
      <c r="B1086" s="52"/>
      <c r="C1086" s="52"/>
      <c r="D1086" s="85"/>
    </row>
    <row r="1087" ht="19" customHeight="1" spans="1:4">
      <c r="A1087" s="61" t="s">
        <v>949</v>
      </c>
      <c r="B1087" s="52"/>
      <c r="C1087" s="52"/>
      <c r="D1087" s="85"/>
    </row>
    <row r="1088" ht="19" customHeight="1" spans="1:4">
      <c r="A1088" s="61" t="s">
        <v>950</v>
      </c>
      <c r="B1088" s="52"/>
      <c r="C1088" s="52"/>
      <c r="D1088" s="85"/>
    </row>
    <row r="1089" ht="19" customHeight="1" spans="1:4">
      <c r="A1089" s="61" t="s">
        <v>152</v>
      </c>
      <c r="B1089" s="52"/>
      <c r="C1089" s="52"/>
      <c r="D1089" s="85"/>
    </row>
    <row r="1090" ht="19" customHeight="1" spans="1:4">
      <c r="A1090" s="61" t="s">
        <v>951</v>
      </c>
      <c r="B1090" s="52"/>
      <c r="C1090" s="52"/>
      <c r="D1090" s="85"/>
    </row>
    <row r="1091" ht="19" customHeight="1" spans="1:4">
      <c r="A1091" s="60" t="s">
        <v>952</v>
      </c>
      <c r="B1091" s="52"/>
      <c r="C1091" s="52"/>
      <c r="D1091" s="85"/>
    </row>
    <row r="1092" ht="19" customHeight="1" spans="1:4">
      <c r="A1092" s="61" t="s">
        <v>143</v>
      </c>
      <c r="B1092" s="52"/>
      <c r="C1092" s="52"/>
      <c r="D1092" s="85"/>
    </row>
    <row r="1093" ht="19" customHeight="1" spans="1:4">
      <c r="A1093" s="61" t="s">
        <v>144</v>
      </c>
      <c r="B1093" s="52"/>
      <c r="C1093" s="52"/>
      <c r="D1093" s="85"/>
    </row>
    <row r="1094" ht="19" customHeight="1" spans="1:4">
      <c r="A1094" s="61" t="s">
        <v>145</v>
      </c>
      <c r="B1094" s="52"/>
      <c r="C1094" s="52"/>
      <c r="D1094" s="85"/>
    </row>
    <row r="1095" ht="19" customHeight="1" spans="1:4">
      <c r="A1095" s="61" t="s">
        <v>953</v>
      </c>
      <c r="B1095" s="52"/>
      <c r="C1095" s="52"/>
      <c r="D1095" s="85"/>
    </row>
    <row r="1096" ht="19" customHeight="1" spans="1:4">
      <c r="A1096" s="61" t="s">
        <v>954</v>
      </c>
      <c r="B1096" s="52"/>
      <c r="C1096" s="52"/>
      <c r="D1096" s="85"/>
    </row>
    <row r="1097" ht="19" customHeight="1" spans="1:4">
      <c r="A1097" s="61" t="s">
        <v>955</v>
      </c>
      <c r="B1097" s="52"/>
      <c r="C1097" s="52"/>
      <c r="D1097" s="85"/>
    </row>
    <row r="1098" ht="19" customHeight="1" spans="1:4">
      <c r="A1098" s="60" t="s">
        <v>956</v>
      </c>
      <c r="B1098" s="52">
        <v>398</v>
      </c>
      <c r="C1098" s="52">
        <v>331</v>
      </c>
      <c r="D1098" s="85">
        <f>B1098/C1098</f>
        <v>1.202416918429</v>
      </c>
    </row>
    <row r="1099" ht="19" customHeight="1" spans="1:4">
      <c r="A1099" s="61" t="s">
        <v>143</v>
      </c>
      <c r="B1099" s="52"/>
      <c r="C1099" s="52"/>
      <c r="D1099" s="85"/>
    </row>
    <row r="1100" ht="19" customHeight="1" spans="1:4">
      <c r="A1100" s="61" t="s">
        <v>144</v>
      </c>
      <c r="B1100" s="52"/>
      <c r="C1100" s="52"/>
      <c r="D1100" s="85"/>
    </row>
    <row r="1101" ht="19" customHeight="1" spans="1:4">
      <c r="A1101" s="61" t="s">
        <v>145</v>
      </c>
      <c r="B1101" s="52"/>
      <c r="C1101" s="52"/>
      <c r="D1101" s="85"/>
    </row>
    <row r="1102" ht="19" customHeight="1" spans="1:4">
      <c r="A1102" s="61" t="s">
        <v>957</v>
      </c>
      <c r="B1102" s="52"/>
      <c r="C1102" s="52"/>
      <c r="D1102" s="85"/>
    </row>
    <row r="1103" ht="19" customHeight="1" spans="1:4">
      <c r="A1103" s="61" t="s">
        <v>958</v>
      </c>
      <c r="B1103" s="52">
        <v>65</v>
      </c>
      <c r="C1103" s="52">
        <v>25</v>
      </c>
      <c r="D1103" s="85">
        <f>B1103/C1103</f>
        <v>2.6</v>
      </c>
    </row>
    <row r="1104" ht="19" customHeight="1" spans="1:4">
      <c r="A1104" s="61" t="s">
        <v>959</v>
      </c>
      <c r="B1104" s="52"/>
      <c r="C1104" s="52"/>
      <c r="D1104" s="85"/>
    </row>
    <row r="1105" ht="19" customHeight="1" spans="1:4">
      <c r="A1105" s="61" t="s">
        <v>960</v>
      </c>
      <c r="B1105" s="52">
        <v>333</v>
      </c>
      <c r="C1105" s="52">
        <v>306</v>
      </c>
      <c r="D1105" s="85">
        <f>B1105/C1105</f>
        <v>1.08823529411765</v>
      </c>
    </row>
    <row r="1106" ht="19" customHeight="1" spans="1:4">
      <c r="A1106" s="60" t="s">
        <v>961</v>
      </c>
      <c r="B1106" s="52"/>
      <c r="C1106" s="52"/>
      <c r="D1106" s="85"/>
    </row>
    <row r="1107" ht="19" customHeight="1" spans="1:4">
      <c r="A1107" s="61" t="s">
        <v>962</v>
      </c>
      <c r="B1107" s="52"/>
      <c r="C1107" s="52"/>
      <c r="D1107" s="85"/>
    </row>
    <row r="1108" ht="19" customHeight="1" spans="1:4">
      <c r="A1108" s="61" t="s">
        <v>963</v>
      </c>
      <c r="B1108" s="52"/>
      <c r="C1108" s="52"/>
      <c r="D1108" s="85"/>
    </row>
    <row r="1109" ht="19" customHeight="1" spans="1:4">
      <c r="A1109" s="61" t="s">
        <v>964</v>
      </c>
      <c r="B1109" s="52"/>
      <c r="C1109" s="52"/>
      <c r="D1109" s="85"/>
    </row>
    <row r="1110" ht="19" customHeight="1" spans="1:4">
      <c r="A1110" s="61" t="s">
        <v>965</v>
      </c>
      <c r="B1110" s="52"/>
      <c r="C1110" s="52"/>
      <c r="D1110" s="85"/>
    </row>
    <row r="1111" ht="19" customHeight="1" spans="1:4">
      <c r="A1111" s="61" t="s">
        <v>966</v>
      </c>
      <c r="B1111" s="52"/>
      <c r="C1111" s="52"/>
      <c r="D1111" s="85"/>
    </row>
    <row r="1112" ht="19" customHeight="1" spans="1:4">
      <c r="A1112" s="60" t="s">
        <v>967</v>
      </c>
      <c r="B1112" s="52">
        <v>715</v>
      </c>
      <c r="C1112" s="52">
        <v>172</v>
      </c>
      <c r="D1112" s="85">
        <f>B1112/C1112</f>
        <v>4.15697674418605</v>
      </c>
    </row>
    <row r="1113" ht="19" customHeight="1" spans="1:4">
      <c r="A1113" s="60" t="s">
        <v>968</v>
      </c>
      <c r="B1113" s="52">
        <v>414</v>
      </c>
      <c r="C1113" s="52">
        <v>71</v>
      </c>
      <c r="D1113" s="85">
        <f>B1113/C1113</f>
        <v>5.83098591549296</v>
      </c>
    </row>
    <row r="1114" ht="19" customHeight="1" spans="1:4">
      <c r="A1114" s="61" t="s">
        <v>143</v>
      </c>
      <c r="B1114" s="52"/>
      <c r="C1114" s="52"/>
      <c r="D1114" s="85"/>
    </row>
    <row r="1115" ht="19" customHeight="1" spans="1:4">
      <c r="A1115" s="61" t="s">
        <v>144</v>
      </c>
      <c r="B1115" s="52"/>
      <c r="C1115" s="52"/>
      <c r="D1115" s="85"/>
    </row>
    <row r="1116" ht="19" customHeight="1" spans="1:4">
      <c r="A1116" s="61" t="s">
        <v>145</v>
      </c>
      <c r="B1116" s="52"/>
      <c r="C1116" s="52"/>
      <c r="D1116" s="85"/>
    </row>
    <row r="1117" ht="19" customHeight="1" spans="1:4">
      <c r="A1117" s="61" t="s">
        <v>969</v>
      </c>
      <c r="B1117" s="52"/>
      <c r="C1117" s="52"/>
      <c r="D1117" s="85"/>
    </row>
    <row r="1118" ht="19" customHeight="1" spans="1:4">
      <c r="A1118" s="61" t="s">
        <v>970</v>
      </c>
      <c r="B1118" s="52"/>
      <c r="C1118" s="52"/>
      <c r="D1118" s="85"/>
    </row>
    <row r="1119" ht="19" customHeight="1" spans="1:4">
      <c r="A1119" s="61" t="s">
        <v>971</v>
      </c>
      <c r="B1119" s="52"/>
      <c r="C1119" s="52"/>
      <c r="D1119" s="85"/>
    </row>
    <row r="1120" ht="19" customHeight="1" spans="1:4">
      <c r="A1120" s="61" t="s">
        <v>972</v>
      </c>
      <c r="B1120" s="52"/>
      <c r="C1120" s="52"/>
      <c r="D1120" s="85"/>
    </row>
    <row r="1121" ht="19" customHeight="1" spans="1:4">
      <c r="A1121" s="61" t="s">
        <v>152</v>
      </c>
      <c r="B1121" s="52"/>
      <c r="C1121" s="52"/>
      <c r="D1121" s="85"/>
    </row>
    <row r="1122" ht="19" customHeight="1" spans="1:4">
      <c r="A1122" s="61" t="s">
        <v>973</v>
      </c>
      <c r="B1122" s="52">
        <v>414</v>
      </c>
      <c r="C1122" s="52">
        <v>71</v>
      </c>
      <c r="D1122" s="85">
        <f>B1122/C1122</f>
        <v>5.83098591549296</v>
      </c>
    </row>
    <row r="1123" ht="19" customHeight="1" spans="1:4">
      <c r="A1123" s="60" t="s">
        <v>974</v>
      </c>
      <c r="B1123" s="52">
        <v>47</v>
      </c>
      <c r="C1123" s="52">
        <v>78</v>
      </c>
      <c r="D1123" s="85">
        <f>B1123/C1123</f>
        <v>0.602564102564103</v>
      </c>
    </row>
    <row r="1124" ht="19" customHeight="1" spans="1:4">
      <c r="A1124" s="61" t="s">
        <v>143</v>
      </c>
      <c r="B1124" s="52"/>
      <c r="C1124" s="52"/>
      <c r="D1124" s="85"/>
    </row>
    <row r="1125" ht="19" customHeight="1" spans="1:4">
      <c r="A1125" s="61" t="s">
        <v>144</v>
      </c>
      <c r="B1125" s="52"/>
      <c r="C1125" s="52">
        <v>18</v>
      </c>
      <c r="D1125" s="85"/>
    </row>
    <row r="1126" ht="19" customHeight="1" spans="1:4">
      <c r="A1126" s="61" t="s">
        <v>145</v>
      </c>
      <c r="B1126" s="52"/>
      <c r="C1126" s="52"/>
      <c r="D1126" s="85"/>
    </row>
    <row r="1127" ht="19" customHeight="1" spans="1:4">
      <c r="A1127" s="61" t="s">
        <v>975</v>
      </c>
      <c r="B1127" s="52"/>
      <c r="C1127" s="52"/>
      <c r="D1127" s="85"/>
    </row>
    <row r="1128" ht="19" customHeight="1" spans="1:4">
      <c r="A1128" s="61" t="s">
        <v>976</v>
      </c>
      <c r="B1128" s="52">
        <v>47</v>
      </c>
      <c r="C1128" s="52">
        <v>60</v>
      </c>
      <c r="D1128" s="85">
        <f>B1128/C1128</f>
        <v>0.783333333333333</v>
      </c>
    </row>
    <row r="1129" ht="19" customHeight="1" spans="1:4">
      <c r="A1129" s="60" t="s">
        <v>977</v>
      </c>
      <c r="B1129" s="52">
        <v>254</v>
      </c>
      <c r="C1129" s="52">
        <v>23</v>
      </c>
      <c r="D1129" s="85">
        <f>B1129/C1129</f>
        <v>11.0434782608696</v>
      </c>
    </row>
    <row r="1130" ht="19" customHeight="1" spans="1:4">
      <c r="A1130" s="61" t="s">
        <v>978</v>
      </c>
      <c r="B1130" s="52"/>
      <c r="C1130" s="52"/>
      <c r="D1130" s="85"/>
    </row>
    <row r="1131" ht="19" customHeight="1" spans="1:4">
      <c r="A1131" s="61" t="s">
        <v>979</v>
      </c>
      <c r="B1131" s="52">
        <v>254</v>
      </c>
      <c r="C1131" s="52">
        <v>23</v>
      </c>
      <c r="D1131" s="85">
        <f>B1131/C1131</f>
        <v>11.0434782608696</v>
      </c>
    </row>
    <row r="1132" ht="19" customHeight="1" spans="1:4">
      <c r="A1132" s="60" t="s">
        <v>980</v>
      </c>
      <c r="B1132" s="52"/>
      <c r="C1132" s="52"/>
      <c r="D1132" s="85"/>
    </row>
    <row r="1133" ht="19" customHeight="1" spans="1:4">
      <c r="A1133" s="60" t="s">
        <v>981</v>
      </c>
      <c r="B1133" s="52"/>
      <c r="C1133" s="52"/>
      <c r="D1133" s="85"/>
    </row>
    <row r="1134" ht="19" customHeight="1" spans="1:4">
      <c r="A1134" s="61" t="s">
        <v>143</v>
      </c>
      <c r="B1134" s="52"/>
      <c r="C1134" s="52"/>
      <c r="D1134" s="85"/>
    </row>
    <row r="1135" ht="19" customHeight="1" spans="1:4">
      <c r="A1135" s="61" t="s">
        <v>144</v>
      </c>
      <c r="B1135" s="52"/>
      <c r="C1135" s="52"/>
      <c r="D1135" s="85"/>
    </row>
    <row r="1136" ht="19" customHeight="1" spans="1:4">
      <c r="A1136" s="61" t="s">
        <v>145</v>
      </c>
      <c r="B1136" s="52"/>
      <c r="C1136" s="52"/>
      <c r="D1136" s="85"/>
    </row>
    <row r="1137" ht="19" customHeight="1" spans="1:4">
      <c r="A1137" s="61" t="s">
        <v>982</v>
      </c>
      <c r="B1137" s="52"/>
      <c r="C1137" s="52"/>
      <c r="D1137" s="85"/>
    </row>
    <row r="1138" ht="19" customHeight="1" spans="1:4">
      <c r="A1138" s="61" t="s">
        <v>152</v>
      </c>
      <c r="B1138" s="52"/>
      <c r="C1138" s="52"/>
      <c r="D1138" s="85"/>
    </row>
    <row r="1139" ht="19" customHeight="1" spans="1:4">
      <c r="A1139" s="61" t="s">
        <v>983</v>
      </c>
      <c r="B1139" s="52"/>
      <c r="C1139" s="52"/>
      <c r="D1139" s="85"/>
    </row>
    <row r="1140" ht="19" customHeight="1" spans="1:4">
      <c r="A1140" s="60" t="s">
        <v>984</v>
      </c>
      <c r="B1140" s="52"/>
      <c r="C1140" s="52"/>
      <c r="D1140" s="85"/>
    </row>
    <row r="1141" ht="19" customHeight="1" spans="1:4">
      <c r="A1141" s="61" t="s">
        <v>985</v>
      </c>
      <c r="B1141" s="52"/>
      <c r="C1141" s="52"/>
      <c r="D1141" s="85"/>
    </row>
    <row r="1142" ht="19" customHeight="1" spans="1:4">
      <c r="A1142" s="61" t="s">
        <v>986</v>
      </c>
      <c r="B1142" s="52"/>
      <c r="C1142" s="52"/>
      <c r="D1142" s="85"/>
    </row>
    <row r="1143" ht="19" customHeight="1" spans="1:4">
      <c r="A1143" s="61" t="s">
        <v>987</v>
      </c>
      <c r="B1143" s="52"/>
      <c r="C1143" s="52"/>
      <c r="D1143" s="85"/>
    </row>
    <row r="1144" ht="19" customHeight="1" spans="1:4">
      <c r="A1144" s="61" t="s">
        <v>988</v>
      </c>
      <c r="B1144" s="52"/>
      <c r="C1144" s="52"/>
      <c r="D1144" s="85"/>
    </row>
    <row r="1145" ht="19" customHeight="1" spans="1:4">
      <c r="A1145" s="61" t="s">
        <v>989</v>
      </c>
      <c r="B1145" s="52"/>
      <c r="C1145" s="52"/>
      <c r="D1145" s="85"/>
    </row>
    <row r="1146" ht="19" customHeight="1" spans="1:4">
      <c r="A1146" s="61" t="s">
        <v>990</v>
      </c>
      <c r="B1146" s="52"/>
      <c r="C1146" s="52"/>
      <c r="D1146" s="85"/>
    </row>
    <row r="1147" ht="19" customHeight="1" spans="1:4">
      <c r="A1147" s="61" t="s">
        <v>991</v>
      </c>
      <c r="B1147" s="52"/>
      <c r="C1147" s="52"/>
      <c r="D1147" s="85"/>
    </row>
    <row r="1148" ht="19" customHeight="1" spans="1:4">
      <c r="A1148" s="61" t="s">
        <v>992</v>
      </c>
      <c r="B1148" s="52"/>
      <c r="C1148" s="52"/>
      <c r="D1148" s="85"/>
    </row>
    <row r="1149" ht="19" customHeight="1" spans="1:4">
      <c r="A1149" s="61" t="s">
        <v>993</v>
      </c>
      <c r="B1149" s="52"/>
      <c r="C1149" s="52"/>
      <c r="D1149" s="85"/>
    </row>
    <row r="1150" ht="19" customHeight="1" spans="1:4">
      <c r="A1150" s="60" t="s">
        <v>994</v>
      </c>
      <c r="B1150" s="52">
        <v>10</v>
      </c>
      <c r="C1150" s="52"/>
      <c r="D1150" s="85"/>
    </row>
    <row r="1151" ht="19" customHeight="1" spans="1:4">
      <c r="A1151" s="61" t="s">
        <v>995</v>
      </c>
      <c r="B1151" s="52"/>
      <c r="C1151" s="52"/>
      <c r="D1151" s="85"/>
    </row>
    <row r="1152" ht="19" customHeight="1" spans="1:4">
      <c r="A1152" s="61" t="s">
        <v>996</v>
      </c>
      <c r="B1152" s="52"/>
      <c r="C1152" s="52"/>
      <c r="D1152" s="85"/>
    </row>
    <row r="1153" ht="19" customHeight="1" spans="1:4">
      <c r="A1153" s="61" t="s">
        <v>997</v>
      </c>
      <c r="B1153" s="52"/>
      <c r="C1153" s="52"/>
      <c r="D1153" s="85"/>
    </row>
    <row r="1154" ht="19" customHeight="1" spans="1:4">
      <c r="A1154" s="61" t="s">
        <v>998</v>
      </c>
      <c r="B1154" s="52"/>
      <c r="C1154" s="52"/>
      <c r="D1154" s="85"/>
    </row>
    <row r="1155" ht="19" customHeight="1" spans="1:4">
      <c r="A1155" s="61" t="s">
        <v>999</v>
      </c>
      <c r="B1155" s="52">
        <v>10</v>
      </c>
      <c r="C1155" s="52"/>
      <c r="D1155" s="85"/>
    </row>
    <row r="1156" ht="19" customHeight="1" spans="1:4">
      <c r="A1156" s="60" t="s">
        <v>1000</v>
      </c>
      <c r="B1156" s="52"/>
      <c r="C1156" s="52"/>
      <c r="D1156" s="85"/>
    </row>
    <row r="1157" ht="19" customHeight="1" spans="1:4">
      <c r="A1157" s="61" t="s">
        <v>1001</v>
      </c>
      <c r="B1157" s="52"/>
      <c r="C1157" s="52"/>
      <c r="D1157" s="85"/>
    </row>
    <row r="1158" ht="19" customHeight="1" spans="1:4">
      <c r="A1158" s="61" t="s">
        <v>1002</v>
      </c>
      <c r="B1158" s="52"/>
      <c r="C1158" s="52"/>
      <c r="D1158" s="85"/>
    </row>
    <row r="1159" ht="19" customHeight="1" spans="1:4">
      <c r="A1159" s="60" t="s">
        <v>1003</v>
      </c>
      <c r="B1159" s="52"/>
      <c r="C1159" s="52"/>
      <c r="D1159" s="85"/>
    </row>
    <row r="1160" ht="19" customHeight="1" spans="1:4">
      <c r="A1160" s="61" t="s">
        <v>1004</v>
      </c>
      <c r="B1160" s="52"/>
      <c r="C1160" s="52"/>
      <c r="D1160" s="85"/>
    </row>
    <row r="1161" ht="19" customHeight="1" spans="1:4">
      <c r="A1161" s="61" t="s">
        <v>1005</v>
      </c>
      <c r="B1161" s="52"/>
      <c r="C1161" s="52"/>
      <c r="D1161" s="85"/>
    </row>
    <row r="1162" ht="19" customHeight="1" spans="1:4">
      <c r="A1162" s="60" t="s">
        <v>1006</v>
      </c>
      <c r="B1162" s="52"/>
      <c r="C1162" s="52"/>
      <c r="D1162" s="85"/>
    </row>
    <row r="1163" ht="19" customHeight="1" spans="1:4">
      <c r="A1163" s="60" t="s">
        <v>1007</v>
      </c>
      <c r="B1163" s="52"/>
      <c r="C1163" s="52"/>
      <c r="D1163" s="85"/>
    </row>
    <row r="1164" ht="19" customHeight="1" spans="1:4">
      <c r="A1164" s="60" t="s">
        <v>1008</v>
      </c>
      <c r="B1164" s="52"/>
      <c r="C1164" s="52"/>
      <c r="D1164" s="85"/>
    </row>
    <row r="1165" ht="19" customHeight="1" spans="1:4">
      <c r="A1165" s="60" t="s">
        <v>1009</v>
      </c>
      <c r="B1165" s="52"/>
      <c r="C1165" s="52"/>
      <c r="D1165" s="85"/>
    </row>
    <row r="1166" ht="19" customHeight="1" spans="1:4">
      <c r="A1166" s="60" t="s">
        <v>1010</v>
      </c>
      <c r="B1166" s="52"/>
      <c r="C1166" s="52"/>
      <c r="D1166" s="85"/>
    </row>
    <row r="1167" ht="19" customHeight="1" spans="1:4">
      <c r="A1167" s="60" t="s">
        <v>1011</v>
      </c>
      <c r="B1167" s="52"/>
      <c r="C1167" s="52"/>
      <c r="D1167" s="85"/>
    </row>
    <row r="1168" ht="19" customHeight="1" spans="1:4">
      <c r="A1168" s="60" t="s">
        <v>787</v>
      </c>
      <c r="B1168" s="52"/>
      <c r="C1168" s="52"/>
      <c r="D1168" s="85"/>
    </row>
    <row r="1169" ht="19" customHeight="1" spans="1:4">
      <c r="A1169" s="60" t="s">
        <v>1012</v>
      </c>
      <c r="B1169" s="52"/>
      <c r="C1169" s="52"/>
      <c r="D1169" s="85"/>
    </row>
    <row r="1170" ht="19" customHeight="1" spans="1:4">
      <c r="A1170" s="60" t="s">
        <v>1013</v>
      </c>
      <c r="B1170" s="52"/>
      <c r="C1170" s="52"/>
      <c r="D1170" s="85"/>
    </row>
    <row r="1171" ht="19" customHeight="1" spans="1:4">
      <c r="A1171" s="60" t="s">
        <v>1014</v>
      </c>
      <c r="B1171" s="52"/>
      <c r="C1171" s="52"/>
      <c r="D1171" s="85"/>
    </row>
    <row r="1172" ht="19" customHeight="1" spans="1:4">
      <c r="A1172" s="60" t="s">
        <v>1015</v>
      </c>
      <c r="B1172" s="52">
        <v>1020</v>
      </c>
      <c r="C1172" s="52">
        <v>801</v>
      </c>
      <c r="D1172" s="85">
        <f>B1172/C1172</f>
        <v>1.27340823970037</v>
      </c>
    </row>
    <row r="1173" ht="19" customHeight="1" spans="1:4">
      <c r="A1173" s="60" t="s">
        <v>1016</v>
      </c>
      <c r="B1173" s="52">
        <v>1020</v>
      </c>
      <c r="C1173" s="52">
        <v>801</v>
      </c>
      <c r="D1173" s="85">
        <f>B1173/C1173</f>
        <v>1.27340823970037</v>
      </c>
    </row>
    <row r="1174" ht="19" customHeight="1" spans="1:4">
      <c r="A1174" s="61" t="s">
        <v>143</v>
      </c>
      <c r="B1174" s="52">
        <v>120</v>
      </c>
      <c r="C1174" s="52">
        <v>73</v>
      </c>
      <c r="D1174" s="85">
        <f>B1174/C1174</f>
        <v>1.64383561643836</v>
      </c>
    </row>
    <row r="1175" ht="19" customHeight="1" spans="1:4">
      <c r="A1175" s="61" t="s">
        <v>144</v>
      </c>
      <c r="B1175" s="52"/>
      <c r="C1175" s="52"/>
      <c r="D1175" s="85"/>
    </row>
    <row r="1176" ht="19" customHeight="1" spans="1:4">
      <c r="A1176" s="61" t="s">
        <v>145</v>
      </c>
      <c r="B1176" s="52"/>
      <c r="C1176" s="52"/>
      <c r="D1176" s="85"/>
    </row>
    <row r="1177" ht="19" customHeight="1" spans="1:4">
      <c r="A1177" s="61" t="s">
        <v>1017</v>
      </c>
      <c r="B1177" s="52">
        <v>51</v>
      </c>
      <c r="C1177" s="52">
        <v>60</v>
      </c>
      <c r="D1177" s="85"/>
    </row>
    <row r="1178" ht="19" customHeight="1" spans="1:4">
      <c r="A1178" s="61" t="s">
        <v>1018</v>
      </c>
      <c r="B1178" s="52">
        <v>30</v>
      </c>
      <c r="C1178" s="52">
        <v>2</v>
      </c>
      <c r="D1178" s="85">
        <f>B1178/C1178</f>
        <v>15</v>
      </c>
    </row>
    <row r="1179" ht="19" customHeight="1" spans="1:4">
      <c r="A1179" s="61" t="s">
        <v>1019</v>
      </c>
      <c r="B1179" s="52"/>
      <c r="C1179" s="52"/>
      <c r="D1179" s="85"/>
    </row>
    <row r="1180" ht="19" customHeight="1" spans="1:4">
      <c r="A1180" s="61" t="s">
        <v>1020</v>
      </c>
      <c r="B1180" s="52"/>
      <c r="C1180" s="52"/>
      <c r="D1180" s="85"/>
    </row>
    <row r="1181" ht="19" customHeight="1" spans="1:4">
      <c r="A1181" s="61" t="s">
        <v>1021</v>
      </c>
      <c r="B1181" s="52"/>
      <c r="C1181" s="52"/>
      <c r="D1181" s="85"/>
    </row>
    <row r="1182" ht="19" customHeight="1" spans="1:4">
      <c r="A1182" s="61" t="s">
        <v>1022</v>
      </c>
      <c r="B1182" s="52"/>
      <c r="C1182" s="52"/>
      <c r="D1182" s="85"/>
    </row>
    <row r="1183" ht="19" customHeight="1" spans="1:4">
      <c r="A1183" s="61" t="s">
        <v>1023</v>
      </c>
      <c r="B1183" s="52"/>
      <c r="C1183" s="52"/>
      <c r="D1183" s="85"/>
    </row>
    <row r="1184" ht="19" customHeight="1" spans="1:4">
      <c r="A1184" s="61" t="s">
        <v>1024</v>
      </c>
      <c r="B1184" s="52"/>
      <c r="C1184" s="52"/>
      <c r="D1184" s="85"/>
    </row>
    <row r="1185" ht="19" customHeight="1" spans="1:4">
      <c r="A1185" s="61" t="s">
        <v>1025</v>
      </c>
      <c r="B1185" s="52"/>
      <c r="C1185" s="52"/>
      <c r="D1185" s="85"/>
    </row>
    <row r="1186" ht="19" customHeight="1" spans="1:4">
      <c r="A1186" s="61" t="s">
        <v>1026</v>
      </c>
      <c r="B1186" s="52"/>
      <c r="C1186" s="52"/>
      <c r="D1186" s="85"/>
    </row>
    <row r="1187" ht="19" customHeight="1" spans="1:4">
      <c r="A1187" s="61" t="s">
        <v>1027</v>
      </c>
      <c r="B1187" s="52"/>
      <c r="C1187" s="52"/>
      <c r="D1187" s="85"/>
    </row>
    <row r="1188" ht="19" customHeight="1" spans="1:4">
      <c r="A1188" s="61" t="s">
        <v>1028</v>
      </c>
      <c r="B1188" s="52"/>
      <c r="C1188" s="52"/>
      <c r="D1188" s="85"/>
    </row>
    <row r="1189" ht="19" customHeight="1" spans="1:4">
      <c r="A1189" s="61" t="s">
        <v>1029</v>
      </c>
      <c r="B1189" s="52"/>
      <c r="C1189" s="52"/>
      <c r="D1189" s="85"/>
    </row>
    <row r="1190" ht="19" customHeight="1" spans="1:4">
      <c r="A1190" s="61" t="s">
        <v>1030</v>
      </c>
      <c r="B1190" s="52"/>
      <c r="C1190" s="52"/>
      <c r="D1190" s="85"/>
    </row>
    <row r="1191" ht="19" customHeight="1" spans="1:4">
      <c r="A1191" s="61" t="s">
        <v>1031</v>
      </c>
      <c r="B1191" s="52"/>
      <c r="C1191" s="52"/>
      <c r="D1191" s="85"/>
    </row>
    <row r="1192" ht="19" customHeight="1" spans="1:4">
      <c r="A1192" s="61" t="s">
        <v>1032</v>
      </c>
      <c r="B1192" s="52"/>
      <c r="C1192" s="52"/>
      <c r="D1192" s="85"/>
    </row>
    <row r="1193" ht="19" customHeight="1" spans="1:4">
      <c r="A1193" s="61" t="s">
        <v>1033</v>
      </c>
      <c r="B1193" s="52"/>
      <c r="C1193" s="52"/>
      <c r="D1193" s="85"/>
    </row>
    <row r="1194" ht="19" customHeight="1" spans="1:4">
      <c r="A1194" s="61" t="s">
        <v>1034</v>
      </c>
      <c r="B1194" s="52"/>
      <c r="C1194" s="52"/>
      <c r="D1194" s="85"/>
    </row>
    <row r="1195" ht="19" customHeight="1" spans="1:4">
      <c r="A1195" s="61" t="s">
        <v>1035</v>
      </c>
      <c r="B1195" s="52"/>
      <c r="C1195" s="52"/>
      <c r="D1195" s="85"/>
    </row>
    <row r="1196" ht="19" customHeight="1" spans="1:4">
      <c r="A1196" s="61" t="s">
        <v>1036</v>
      </c>
      <c r="B1196" s="52"/>
      <c r="C1196" s="52"/>
      <c r="D1196" s="85"/>
    </row>
    <row r="1197" ht="19" customHeight="1" spans="1:4">
      <c r="A1197" s="61" t="s">
        <v>1037</v>
      </c>
      <c r="B1197" s="52"/>
      <c r="C1197" s="52"/>
      <c r="D1197" s="85"/>
    </row>
    <row r="1198" ht="19" customHeight="1" spans="1:4">
      <c r="A1198" s="61" t="s">
        <v>152</v>
      </c>
      <c r="B1198" s="52">
        <v>257</v>
      </c>
      <c r="C1198" s="52">
        <v>155</v>
      </c>
      <c r="D1198" s="85">
        <f>B1198/C1198</f>
        <v>1.65806451612903</v>
      </c>
    </row>
    <row r="1199" ht="19" customHeight="1" spans="1:4">
      <c r="A1199" s="61" t="s">
        <v>1038</v>
      </c>
      <c r="B1199" s="52">
        <v>562</v>
      </c>
      <c r="C1199" s="52">
        <v>511</v>
      </c>
      <c r="D1199" s="85">
        <f>B1199/C1199</f>
        <v>1.09980430528376</v>
      </c>
    </row>
    <row r="1200" ht="19" customHeight="1" spans="1:4">
      <c r="A1200" s="60" t="s">
        <v>1039</v>
      </c>
      <c r="B1200" s="52"/>
      <c r="C1200" s="52"/>
      <c r="D1200" s="85"/>
    </row>
    <row r="1201" ht="19" customHeight="1" spans="1:4">
      <c r="A1201" s="61" t="s">
        <v>143</v>
      </c>
      <c r="B1201" s="52"/>
      <c r="C1201" s="52"/>
      <c r="D1201" s="85"/>
    </row>
    <row r="1202" ht="19" customHeight="1" spans="1:4">
      <c r="A1202" s="61" t="s">
        <v>144</v>
      </c>
      <c r="B1202" s="52"/>
      <c r="C1202" s="52"/>
      <c r="D1202" s="85"/>
    </row>
    <row r="1203" ht="19" customHeight="1" spans="1:4">
      <c r="A1203" s="61" t="s">
        <v>145</v>
      </c>
      <c r="B1203" s="52"/>
      <c r="C1203" s="52"/>
      <c r="D1203" s="85"/>
    </row>
    <row r="1204" ht="19" customHeight="1" spans="1:4">
      <c r="A1204" s="61" t="s">
        <v>1040</v>
      </c>
      <c r="B1204" s="52"/>
      <c r="C1204" s="52"/>
      <c r="D1204" s="85"/>
    </row>
    <row r="1205" ht="19" customHeight="1" spans="1:4">
      <c r="A1205" s="61" t="s">
        <v>1041</v>
      </c>
      <c r="B1205" s="52"/>
      <c r="C1205" s="52"/>
      <c r="D1205" s="85"/>
    </row>
    <row r="1206" ht="19" customHeight="1" spans="1:4">
      <c r="A1206" s="61" t="s">
        <v>1042</v>
      </c>
      <c r="B1206" s="52"/>
      <c r="C1206" s="52"/>
      <c r="D1206" s="85"/>
    </row>
    <row r="1207" ht="19" customHeight="1" spans="1:4">
      <c r="A1207" s="61" t="s">
        <v>1043</v>
      </c>
      <c r="B1207" s="52"/>
      <c r="C1207" s="52"/>
      <c r="D1207" s="85"/>
    </row>
    <row r="1208" ht="19" customHeight="1" spans="1:4">
      <c r="A1208" s="61" t="s">
        <v>1044</v>
      </c>
      <c r="B1208" s="52"/>
      <c r="C1208" s="52"/>
      <c r="D1208" s="85"/>
    </row>
    <row r="1209" ht="19" customHeight="1" spans="1:4">
      <c r="A1209" s="61" t="s">
        <v>1045</v>
      </c>
      <c r="B1209" s="52"/>
      <c r="C1209" s="52"/>
      <c r="D1209" s="85"/>
    </row>
    <row r="1210" ht="19" customHeight="1" spans="1:4">
      <c r="A1210" s="61" t="s">
        <v>1046</v>
      </c>
      <c r="B1210" s="52"/>
      <c r="C1210" s="52"/>
      <c r="D1210" s="85"/>
    </row>
    <row r="1211" ht="19" customHeight="1" spans="1:4">
      <c r="A1211" s="61" t="s">
        <v>1047</v>
      </c>
      <c r="B1211" s="52"/>
      <c r="C1211" s="52"/>
      <c r="D1211" s="85"/>
    </row>
    <row r="1212" ht="19" customHeight="1" spans="1:4">
      <c r="A1212" s="61" t="s">
        <v>1048</v>
      </c>
      <c r="B1212" s="52"/>
      <c r="C1212" s="52"/>
      <c r="D1212" s="85"/>
    </row>
    <row r="1213" ht="19" customHeight="1" spans="1:4">
      <c r="A1213" s="61" t="s">
        <v>1049</v>
      </c>
      <c r="B1213" s="52"/>
      <c r="C1213" s="52"/>
      <c r="D1213" s="85"/>
    </row>
    <row r="1214" ht="19" customHeight="1" spans="1:4">
      <c r="A1214" s="61" t="s">
        <v>1050</v>
      </c>
      <c r="B1214" s="52"/>
      <c r="C1214" s="52"/>
      <c r="D1214" s="85"/>
    </row>
    <row r="1215" ht="19" customHeight="1" spans="1:4">
      <c r="A1215" s="60" t="s">
        <v>1051</v>
      </c>
      <c r="B1215" s="52"/>
      <c r="C1215" s="52"/>
      <c r="D1215" s="85"/>
    </row>
    <row r="1216" ht="19" customHeight="1" spans="1:4">
      <c r="A1216" s="61" t="s">
        <v>1052</v>
      </c>
      <c r="B1216" s="52"/>
      <c r="C1216" s="52"/>
      <c r="D1216" s="85"/>
    </row>
    <row r="1217" ht="19" customHeight="1" spans="1:4">
      <c r="A1217" s="60" t="s">
        <v>1053</v>
      </c>
      <c r="B1217" s="52">
        <v>4235</v>
      </c>
      <c r="C1217" s="52">
        <v>4099</v>
      </c>
      <c r="D1217" s="85">
        <f>B1217/C1217</f>
        <v>1.03317882410344</v>
      </c>
    </row>
    <row r="1218" ht="19" customHeight="1" spans="1:4">
      <c r="A1218" s="60" t="s">
        <v>1054</v>
      </c>
      <c r="B1218" s="52">
        <v>3068</v>
      </c>
      <c r="C1218" s="52">
        <v>2777</v>
      </c>
      <c r="D1218" s="85">
        <f>B1218/C1218</f>
        <v>1.10478934101548</v>
      </c>
    </row>
    <row r="1219" ht="19" customHeight="1" spans="1:4">
      <c r="A1219" s="61" t="s">
        <v>1055</v>
      </c>
      <c r="B1219" s="52"/>
      <c r="C1219" s="52">
        <v>15</v>
      </c>
      <c r="D1219" s="85"/>
    </row>
    <row r="1220" ht="19" customHeight="1" spans="1:4">
      <c r="A1220" s="61" t="s">
        <v>1056</v>
      </c>
      <c r="B1220" s="52"/>
      <c r="C1220" s="52"/>
      <c r="D1220" s="85"/>
    </row>
    <row r="1221" ht="19" customHeight="1" spans="1:4">
      <c r="A1221" s="61" t="s">
        <v>1057</v>
      </c>
      <c r="B1221" s="52">
        <v>63</v>
      </c>
      <c r="C1221" s="52">
        <v>491</v>
      </c>
      <c r="D1221" s="85">
        <f>B1221/C1221</f>
        <v>0.128309572301426</v>
      </c>
    </row>
    <row r="1222" ht="19" customHeight="1" spans="1:4">
      <c r="A1222" s="61" t="s">
        <v>1058</v>
      </c>
      <c r="B1222" s="52"/>
      <c r="C1222" s="52"/>
      <c r="D1222" s="85"/>
    </row>
    <row r="1223" ht="19" customHeight="1" spans="1:4">
      <c r="A1223" s="61" t="s">
        <v>1059</v>
      </c>
      <c r="B1223" s="52">
        <v>18</v>
      </c>
      <c r="C1223" s="52">
        <v>26</v>
      </c>
      <c r="D1223" s="85">
        <f>B1223/C1223</f>
        <v>0.692307692307692</v>
      </c>
    </row>
    <row r="1224" ht="19" customHeight="1" spans="1:4">
      <c r="A1224" s="61" t="s">
        <v>1060</v>
      </c>
      <c r="B1224" s="52">
        <v>1006</v>
      </c>
      <c r="C1224" s="52">
        <v>36</v>
      </c>
      <c r="D1224" s="85">
        <f>B1224/C1224</f>
        <v>27.9444444444444</v>
      </c>
    </row>
    <row r="1225" ht="19" customHeight="1" spans="1:4">
      <c r="A1225" s="61" t="s">
        <v>1061</v>
      </c>
      <c r="B1225" s="52">
        <v>1</v>
      </c>
      <c r="C1225" s="52">
        <v>12</v>
      </c>
      <c r="D1225" s="85">
        <f>B1225/C1225</f>
        <v>0.0833333333333333</v>
      </c>
    </row>
    <row r="1226" ht="19" customHeight="1" spans="1:4">
      <c r="A1226" s="61" t="s">
        <v>1062</v>
      </c>
      <c r="B1226" s="52">
        <v>1252</v>
      </c>
      <c r="C1226" s="52">
        <v>2026</v>
      </c>
      <c r="D1226" s="85">
        <f>B1226/C1226</f>
        <v>0.617966436327739</v>
      </c>
    </row>
    <row r="1227" ht="19" customHeight="1" spans="1:4">
      <c r="A1227" s="61" t="s">
        <v>1063</v>
      </c>
      <c r="B1227" s="52"/>
      <c r="C1227" s="52"/>
      <c r="D1227" s="85"/>
    </row>
    <row r="1228" ht="19" customHeight="1" spans="1:4">
      <c r="A1228" s="61" t="s">
        <v>1064</v>
      </c>
      <c r="B1228" s="52">
        <v>78</v>
      </c>
      <c r="C1228" s="52"/>
      <c r="D1228" s="85"/>
    </row>
    <row r="1229" ht="19" customHeight="1" spans="1:4">
      <c r="A1229" s="61" t="s">
        <v>1065</v>
      </c>
      <c r="B1229" s="52">
        <v>650</v>
      </c>
      <c r="C1229" s="52">
        <v>171</v>
      </c>
      <c r="D1229" s="85">
        <f>B1229/C1229</f>
        <v>3.80116959064327</v>
      </c>
    </row>
    <row r="1230" ht="19" customHeight="1" spans="1:4">
      <c r="A1230" s="60" t="s">
        <v>1066</v>
      </c>
      <c r="B1230" s="52">
        <v>1139</v>
      </c>
      <c r="C1230" s="52">
        <v>1040</v>
      </c>
      <c r="D1230" s="85"/>
    </row>
    <row r="1231" ht="19" customHeight="1" spans="1:4">
      <c r="A1231" s="61" t="s">
        <v>1067</v>
      </c>
      <c r="B1231" s="52">
        <v>1139</v>
      </c>
      <c r="C1231" s="52">
        <v>1040</v>
      </c>
      <c r="D1231" s="85"/>
    </row>
    <row r="1232" ht="19" customHeight="1" spans="1:4">
      <c r="A1232" s="61" t="s">
        <v>1068</v>
      </c>
      <c r="B1232" s="52"/>
      <c r="C1232" s="52"/>
      <c r="D1232" s="85"/>
    </row>
    <row r="1233" ht="19" customHeight="1" spans="1:4">
      <c r="A1233" s="61" t="s">
        <v>1069</v>
      </c>
      <c r="B1233" s="52"/>
      <c r="C1233" s="52"/>
      <c r="D1233" s="85"/>
    </row>
    <row r="1234" ht="19" customHeight="1" spans="1:4">
      <c r="A1234" s="60" t="s">
        <v>1070</v>
      </c>
      <c r="B1234" s="52">
        <v>28</v>
      </c>
      <c r="C1234" s="52">
        <v>282</v>
      </c>
      <c r="D1234" s="85">
        <f>B1234/C1234</f>
        <v>0.099290780141844</v>
      </c>
    </row>
    <row r="1235" ht="19" customHeight="1" spans="1:4">
      <c r="A1235" s="61" t="s">
        <v>1071</v>
      </c>
      <c r="B1235" s="52"/>
      <c r="C1235" s="52"/>
      <c r="D1235" s="85"/>
    </row>
    <row r="1236" ht="19" customHeight="1" spans="1:4">
      <c r="A1236" s="61" t="s">
        <v>1072</v>
      </c>
      <c r="B1236" s="52"/>
      <c r="C1236" s="52"/>
      <c r="D1236" s="85"/>
    </row>
    <row r="1237" ht="19" customHeight="1" spans="1:4">
      <c r="A1237" s="61" t="s">
        <v>1073</v>
      </c>
      <c r="B1237" s="52">
        <v>28</v>
      </c>
      <c r="C1237" s="52">
        <v>282</v>
      </c>
      <c r="D1237" s="85">
        <f>B1237/C1237</f>
        <v>0.099290780141844</v>
      </c>
    </row>
    <row r="1238" ht="19" customHeight="1" spans="1:4">
      <c r="A1238" s="60" t="s">
        <v>1074</v>
      </c>
      <c r="B1238" s="52">
        <v>154</v>
      </c>
      <c r="C1238" s="52">
        <v>272</v>
      </c>
      <c r="D1238" s="85">
        <f>B1238/C1238</f>
        <v>0.566176470588235</v>
      </c>
    </row>
    <row r="1239" ht="19" customHeight="1" spans="1:4">
      <c r="A1239" s="60" t="s">
        <v>1075</v>
      </c>
      <c r="B1239" s="52">
        <v>154</v>
      </c>
      <c r="C1239" s="52">
        <v>272</v>
      </c>
      <c r="D1239" s="85">
        <f>B1239/C1239</f>
        <v>0.566176470588235</v>
      </c>
    </row>
    <row r="1240" ht="19" customHeight="1" spans="1:4">
      <c r="A1240" s="61" t="s">
        <v>143</v>
      </c>
      <c r="B1240" s="52"/>
      <c r="C1240" s="52"/>
      <c r="D1240" s="85"/>
    </row>
    <row r="1241" ht="19" customHeight="1" spans="1:4">
      <c r="A1241" s="61" t="s">
        <v>144</v>
      </c>
      <c r="B1241" s="52"/>
      <c r="C1241" s="52"/>
      <c r="D1241" s="85"/>
    </row>
    <row r="1242" ht="19" customHeight="1" spans="1:4">
      <c r="A1242" s="61" t="s">
        <v>145</v>
      </c>
      <c r="B1242" s="52"/>
      <c r="C1242" s="52"/>
      <c r="D1242" s="85"/>
    </row>
    <row r="1243" ht="19" customHeight="1" spans="1:4">
      <c r="A1243" s="61" t="s">
        <v>1076</v>
      </c>
      <c r="B1243" s="52"/>
      <c r="C1243" s="52"/>
      <c r="D1243" s="85"/>
    </row>
    <row r="1244" ht="19" customHeight="1" spans="1:4">
      <c r="A1244" s="61" t="s">
        <v>1077</v>
      </c>
      <c r="B1244" s="52"/>
      <c r="C1244" s="52"/>
      <c r="D1244" s="85"/>
    </row>
    <row r="1245" ht="19" customHeight="1" spans="1:4">
      <c r="A1245" s="61" t="s">
        <v>1078</v>
      </c>
      <c r="B1245" s="52"/>
      <c r="C1245" s="52"/>
      <c r="D1245" s="85"/>
    </row>
    <row r="1246" ht="19" customHeight="1" spans="1:4">
      <c r="A1246" s="61" t="s">
        <v>1079</v>
      </c>
      <c r="B1246" s="52"/>
      <c r="C1246" s="52"/>
      <c r="D1246" s="85"/>
    </row>
    <row r="1247" ht="19" customHeight="1" spans="1:4">
      <c r="A1247" s="61" t="s">
        <v>1080</v>
      </c>
      <c r="B1247" s="52"/>
      <c r="C1247" s="52"/>
      <c r="D1247" s="85"/>
    </row>
    <row r="1248" ht="19" customHeight="1" spans="1:4">
      <c r="A1248" s="61" t="s">
        <v>1081</v>
      </c>
      <c r="B1248" s="52"/>
      <c r="C1248" s="52"/>
      <c r="D1248" s="85"/>
    </row>
    <row r="1249" ht="19" customHeight="1" spans="1:4">
      <c r="A1249" s="61" t="s">
        <v>1082</v>
      </c>
      <c r="B1249" s="52"/>
      <c r="C1249" s="52"/>
      <c r="D1249" s="85"/>
    </row>
    <row r="1250" ht="19" customHeight="1" spans="1:4">
      <c r="A1250" s="61" t="s">
        <v>1083</v>
      </c>
      <c r="B1250" s="52">
        <v>20</v>
      </c>
      <c r="C1250" s="52">
        <v>110</v>
      </c>
      <c r="D1250" s="85">
        <f>B1250/C1250</f>
        <v>0.181818181818182</v>
      </c>
    </row>
    <row r="1251" ht="19" customHeight="1" spans="1:4">
      <c r="A1251" s="61" t="s">
        <v>1084</v>
      </c>
      <c r="B1251" s="52"/>
      <c r="C1251" s="52"/>
      <c r="D1251" s="85"/>
    </row>
    <row r="1252" ht="19" customHeight="1" spans="1:4">
      <c r="A1252" s="61" t="s">
        <v>1085</v>
      </c>
      <c r="B1252" s="52"/>
      <c r="C1252" s="52"/>
      <c r="D1252" s="85"/>
    </row>
    <row r="1253" ht="19" customHeight="1" spans="1:4">
      <c r="A1253" s="61" t="s">
        <v>1086</v>
      </c>
      <c r="B1253" s="52"/>
      <c r="C1253" s="52"/>
      <c r="D1253" s="85"/>
    </row>
    <row r="1254" ht="19" customHeight="1" spans="1:4">
      <c r="A1254" s="61" t="s">
        <v>1087</v>
      </c>
      <c r="B1254" s="52"/>
      <c r="C1254" s="52"/>
      <c r="D1254" s="85"/>
    </row>
    <row r="1255" ht="19" customHeight="1" spans="1:4">
      <c r="A1255" s="61" t="s">
        <v>152</v>
      </c>
      <c r="B1255" s="52"/>
      <c r="C1255" s="52"/>
      <c r="D1255" s="85"/>
    </row>
    <row r="1256" ht="19" customHeight="1" spans="1:4">
      <c r="A1256" s="61" t="s">
        <v>1088</v>
      </c>
      <c r="B1256" s="52">
        <v>134</v>
      </c>
      <c r="C1256" s="52">
        <v>162</v>
      </c>
      <c r="D1256" s="85">
        <f>B1256/C1256</f>
        <v>0.827160493827161</v>
      </c>
    </row>
    <row r="1257" ht="19" customHeight="1" spans="1:4">
      <c r="A1257" s="60" t="s">
        <v>1089</v>
      </c>
      <c r="B1257" s="52"/>
      <c r="C1257" s="52"/>
      <c r="D1257" s="85"/>
    </row>
    <row r="1258" ht="19" customHeight="1" spans="1:4">
      <c r="A1258" s="61" t="s">
        <v>1090</v>
      </c>
      <c r="B1258" s="52"/>
      <c r="C1258" s="52"/>
      <c r="D1258" s="85"/>
    </row>
    <row r="1259" ht="19" customHeight="1" spans="1:4">
      <c r="A1259" s="61" t="s">
        <v>1091</v>
      </c>
      <c r="B1259" s="52"/>
      <c r="C1259" s="52"/>
      <c r="D1259" s="85"/>
    </row>
    <row r="1260" ht="19" customHeight="1" spans="1:4">
      <c r="A1260" s="61" t="s">
        <v>1092</v>
      </c>
      <c r="B1260" s="52"/>
      <c r="C1260" s="52"/>
      <c r="D1260" s="85"/>
    </row>
    <row r="1261" ht="19" customHeight="1" spans="1:4">
      <c r="A1261" s="61" t="s">
        <v>1093</v>
      </c>
      <c r="B1261" s="52"/>
      <c r="C1261" s="52"/>
      <c r="D1261" s="85"/>
    </row>
    <row r="1262" ht="19" customHeight="1" spans="1:4">
      <c r="A1262" s="61" t="s">
        <v>1094</v>
      </c>
      <c r="B1262" s="52"/>
      <c r="C1262" s="52"/>
      <c r="D1262" s="85"/>
    </row>
    <row r="1263" ht="19" customHeight="1" spans="1:4">
      <c r="A1263" s="60" t="s">
        <v>1095</v>
      </c>
      <c r="B1263" s="52"/>
      <c r="C1263" s="52"/>
      <c r="D1263" s="85"/>
    </row>
    <row r="1264" ht="19" customHeight="1" spans="1:4">
      <c r="A1264" s="61" t="s">
        <v>1096</v>
      </c>
      <c r="B1264" s="52"/>
      <c r="C1264" s="52"/>
      <c r="D1264" s="85"/>
    </row>
    <row r="1265" ht="19" customHeight="1" spans="1:4">
      <c r="A1265" s="61" t="s">
        <v>1097</v>
      </c>
      <c r="B1265" s="52"/>
      <c r="C1265" s="52"/>
      <c r="D1265" s="85"/>
    </row>
    <row r="1266" ht="19" customHeight="1" spans="1:4">
      <c r="A1266" s="61" t="s">
        <v>1098</v>
      </c>
      <c r="B1266" s="52"/>
      <c r="C1266" s="52"/>
      <c r="D1266" s="85"/>
    </row>
    <row r="1267" ht="19" customHeight="1" spans="1:4">
      <c r="A1267" s="61" t="s">
        <v>1099</v>
      </c>
      <c r="B1267" s="52"/>
      <c r="C1267" s="52"/>
      <c r="D1267" s="85"/>
    </row>
    <row r="1268" ht="19" customHeight="1" spans="1:4">
      <c r="A1268" s="61" t="s">
        <v>1100</v>
      </c>
      <c r="B1268" s="52"/>
      <c r="C1268" s="52"/>
      <c r="D1268" s="85"/>
    </row>
    <row r="1269" ht="19" customHeight="1" spans="1:4">
      <c r="A1269" s="60" t="s">
        <v>1101</v>
      </c>
      <c r="B1269" s="52"/>
      <c r="C1269" s="52"/>
      <c r="D1269" s="85"/>
    </row>
    <row r="1270" ht="19" customHeight="1" spans="1:4">
      <c r="A1270" s="61" t="s">
        <v>1102</v>
      </c>
      <c r="B1270" s="52"/>
      <c r="C1270" s="52"/>
      <c r="D1270" s="85"/>
    </row>
    <row r="1271" ht="19" customHeight="1" spans="1:4">
      <c r="A1271" s="61" t="s">
        <v>1103</v>
      </c>
      <c r="B1271" s="52"/>
      <c r="C1271" s="52"/>
      <c r="D1271" s="85"/>
    </row>
    <row r="1272" ht="19" customHeight="1" spans="1:4">
      <c r="A1272" s="61" t="s">
        <v>1104</v>
      </c>
      <c r="B1272" s="52"/>
      <c r="C1272" s="52"/>
      <c r="D1272" s="85"/>
    </row>
    <row r="1273" ht="19" customHeight="1" spans="1:4">
      <c r="A1273" s="61" t="s">
        <v>1105</v>
      </c>
      <c r="B1273" s="52"/>
      <c r="C1273" s="52"/>
      <c r="D1273" s="85"/>
    </row>
    <row r="1274" ht="19" customHeight="1" spans="1:4">
      <c r="A1274" s="61" t="s">
        <v>1106</v>
      </c>
      <c r="B1274" s="52"/>
      <c r="C1274" s="52"/>
      <c r="D1274" s="85"/>
    </row>
    <row r="1275" ht="19" customHeight="1" spans="1:4">
      <c r="A1275" s="61" t="s">
        <v>1107</v>
      </c>
      <c r="B1275" s="52"/>
      <c r="C1275" s="52"/>
      <c r="D1275" s="85"/>
    </row>
    <row r="1276" ht="19" customHeight="1" spans="1:4">
      <c r="A1276" s="61" t="s">
        <v>1108</v>
      </c>
      <c r="B1276" s="52"/>
      <c r="C1276" s="52"/>
      <c r="D1276" s="85"/>
    </row>
    <row r="1277" ht="19" customHeight="1" spans="1:4">
      <c r="A1277" s="61" t="s">
        <v>1109</v>
      </c>
      <c r="B1277" s="52"/>
      <c r="C1277" s="52"/>
      <c r="D1277" s="85"/>
    </row>
    <row r="1278" ht="19" customHeight="1" spans="1:4">
      <c r="A1278" s="61" t="s">
        <v>1110</v>
      </c>
      <c r="B1278" s="52"/>
      <c r="C1278" s="52"/>
      <c r="D1278" s="85"/>
    </row>
    <row r="1279" ht="19" customHeight="1" spans="1:4">
      <c r="A1279" s="61" t="s">
        <v>1111</v>
      </c>
      <c r="B1279" s="52"/>
      <c r="C1279" s="52"/>
      <c r="D1279" s="85"/>
    </row>
    <row r="1280" ht="19" customHeight="1" spans="1:4">
      <c r="A1280" s="61" t="s">
        <v>1112</v>
      </c>
      <c r="B1280" s="52"/>
      <c r="C1280" s="52"/>
      <c r="D1280" s="85"/>
    </row>
    <row r="1281" ht="19" customHeight="1" spans="1:4">
      <c r="A1281" s="61" t="s">
        <v>1113</v>
      </c>
      <c r="B1281" s="52"/>
      <c r="C1281" s="52"/>
      <c r="D1281" s="85"/>
    </row>
    <row r="1282" ht="19" customHeight="1" spans="1:4">
      <c r="A1282" s="60" t="s">
        <v>1114</v>
      </c>
      <c r="B1282" s="52">
        <v>1076</v>
      </c>
      <c r="C1282" s="52">
        <v>922</v>
      </c>
      <c r="D1282" s="85">
        <f t="shared" ref="D1282:D1287" si="7">B1282/C1282</f>
        <v>1.16702819956616</v>
      </c>
    </row>
    <row r="1283" ht="19" customHeight="1" spans="1:4">
      <c r="A1283" s="60" t="s">
        <v>1115</v>
      </c>
      <c r="B1283" s="52">
        <v>308</v>
      </c>
      <c r="C1283" s="52">
        <v>278</v>
      </c>
      <c r="D1283" s="85">
        <f t="shared" si="7"/>
        <v>1.10791366906475</v>
      </c>
    </row>
    <row r="1284" ht="19" customHeight="1" spans="1:4">
      <c r="A1284" s="61" t="s">
        <v>143</v>
      </c>
      <c r="B1284" s="52">
        <v>75</v>
      </c>
      <c r="C1284" s="52">
        <v>83</v>
      </c>
      <c r="D1284" s="85">
        <f t="shared" si="7"/>
        <v>0.903614457831325</v>
      </c>
    </row>
    <row r="1285" ht="19" customHeight="1" spans="1:4">
      <c r="A1285" s="61" t="s">
        <v>144</v>
      </c>
      <c r="B1285" s="52"/>
      <c r="C1285" s="52"/>
      <c r="D1285" s="85"/>
    </row>
    <row r="1286" ht="19" customHeight="1" spans="1:4">
      <c r="A1286" s="61" t="s">
        <v>145</v>
      </c>
      <c r="B1286" s="52"/>
      <c r="C1286" s="52"/>
      <c r="D1286" s="85"/>
    </row>
    <row r="1287" ht="19" customHeight="1" spans="1:4">
      <c r="A1287" s="61" t="s">
        <v>1116</v>
      </c>
      <c r="B1287" s="52">
        <v>28</v>
      </c>
      <c r="C1287" s="52">
        <v>20</v>
      </c>
      <c r="D1287" s="85">
        <f t="shared" si="7"/>
        <v>1.4</v>
      </c>
    </row>
    <row r="1288" ht="19" customHeight="1" spans="1:4">
      <c r="A1288" s="61" t="s">
        <v>1117</v>
      </c>
      <c r="B1288" s="52"/>
      <c r="C1288" s="52"/>
      <c r="D1288" s="85"/>
    </row>
    <row r="1289" ht="19" customHeight="1" spans="1:4">
      <c r="A1289" s="61" t="s">
        <v>1118</v>
      </c>
      <c r="B1289" s="52"/>
      <c r="C1289" s="52">
        <v>7</v>
      </c>
      <c r="D1289" s="85"/>
    </row>
    <row r="1290" ht="19" customHeight="1" spans="1:4">
      <c r="A1290" s="61" t="s">
        <v>1119</v>
      </c>
      <c r="B1290" s="52">
        <v>13</v>
      </c>
      <c r="C1290" s="52">
        <v>6</v>
      </c>
      <c r="D1290" s="85">
        <f>B1290/C1290</f>
        <v>2.16666666666667</v>
      </c>
    </row>
    <row r="1291" ht="19" customHeight="1" spans="1:4">
      <c r="A1291" s="61" t="s">
        <v>1120</v>
      </c>
      <c r="B1291" s="52"/>
      <c r="C1291" s="52"/>
      <c r="D1291" s="85"/>
    </row>
    <row r="1292" ht="19" customHeight="1" spans="1:4">
      <c r="A1292" s="61" t="s">
        <v>152</v>
      </c>
      <c r="B1292" s="52">
        <v>50</v>
      </c>
      <c r="C1292" s="52">
        <v>39</v>
      </c>
      <c r="D1292" s="85">
        <f>B1292/C1292</f>
        <v>1.28205128205128</v>
      </c>
    </row>
    <row r="1293" ht="19" customHeight="1" spans="1:4">
      <c r="A1293" s="61" t="s">
        <v>1121</v>
      </c>
      <c r="B1293" s="52">
        <v>142</v>
      </c>
      <c r="C1293" s="52">
        <v>123</v>
      </c>
      <c r="D1293" s="85">
        <f>B1293/C1293</f>
        <v>1.15447154471545</v>
      </c>
    </row>
    <row r="1294" ht="19" customHeight="1" spans="1:4">
      <c r="A1294" s="60" t="s">
        <v>1122</v>
      </c>
      <c r="B1294" s="52">
        <v>444</v>
      </c>
      <c r="C1294" s="52">
        <v>409</v>
      </c>
      <c r="D1294" s="85">
        <f>B1294/C1294</f>
        <v>1.08557457212714</v>
      </c>
    </row>
    <row r="1295" ht="19" customHeight="1" spans="1:4">
      <c r="A1295" s="61" t="s">
        <v>143</v>
      </c>
      <c r="B1295" s="52"/>
      <c r="C1295" s="52"/>
      <c r="D1295" s="85"/>
    </row>
    <row r="1296" ht="19" customHeight="1" spans="1:4">
      <c r="A1296" s="61" t="s">
        <v>144</v>
      </c>
      <c r="B1296" s="52"/>
      <c r="C1296" s="52"/>
      <c r="D1296" s="85"/>
    </row>
    <row r="1297" ht="19" customHeight="1" spans="1:4">
      <c r="A1297" s="61" t="s">
        <v>145</v>
      </c>
      <c r="B1297" s="52"/>
      <c r="C1297" s="52"/>
      <c r="D1297" s="85"/>
    </row>
    <row r="1298" ht="19" customHeight="1" spans="1:4">
      <c r="A1298" s="61" t="s">
        <v>1123</v>
      </c>
      <c r="B1298" s="52">
        <v>360</v>
      </c>
      <c r="C1298" s="52">
        <v>409</v>
      </c>
      <c r="D1298" s="85">
        <f>B1298/C1298</f>
        <v>0.880195599022005</v>
      </c>
    </row>
    <row r="1299" ht="19" customHeight="1" spans="1:4">
      <c r="A1299" s="61" t="s">
        <v>152</v>
      </c>
      <c r="B1299" s="52"/>
      <c r="C1299" s="52"/>
      <c r="D1299" s="85"/>
    </row>
    <row r="1300" ht="19" customHeight="1" spans="1:4">
      <c r="A1300" s="61" t="s">
        <v>1124</v>
      </c>
      <c r="B1300" s="52">
        <v>84</v>
      </c>
      <c r="C1300" s="52"/>
      <c r="D1300" s="85"/>
    </row>
    <row r="1301" ht="19" customHeight="1" spans="1:4">
      <c r="A1301" s="60" t="s">
        <v>1125</v>
      </c>
      <c r="B1301" s="52"/>
      <c r="C1301" s="88"/>
      <c r="D1301" s="85"/>
    </row>
    <row r="1302" ht="19" customHeight="1" spans="1:4">
      <c r="A1302" s="61" t="s">
        <v>143</v>
      </c>
      <c r="B1302" s="52"/>
      <c r="C1302" s="88"/>
      <c r="D1302" s="85"/>
    </row>
    <row r="1303" ht="19" customHeight="1" spans="1:4">
      <c r="A1303" s="61" t="s">
        <v>144</v>
      </c>
      <c r="B1303" s="88"/>
      <c r="C1303" s="88"/>
      <c r="D1303" s="85"/>
    </row>
    <row r="1304" ht="19" customHeight="1" spans="1:4">
      <c r="A1304" s="61" t="s">
        <v>145</v>
      </c>
      <c r="B1304" s="88"/>
      <c r="C1304" s="88"/>
      <c r="D1304" s="85"/>
    </row>
    <row r="1305" ht="19" customHeight="1" spans="1:4">
      <c r="A1305" s="61" t="s">
        <v>1126</v>
      </c>
      <c r="B1305" s="88"/>
      <c r="C1305" s="88"/>
      <c r="D1305" s="85"/>
    </row>
    <row r="1306" ht="19" customHeight="1" spans="1:4">
      <c r="A1306" s="61" t="s">
        <v>1127</v>
      </c>
      <c r="B1306" s="89"/>
      <c r="C1306" s="88"/>
      <c r="D1306" s="85"/>
    </row>
    <row r="1307" ht="19" customHeight="1" spans="1:4">
      <c r="A1307" s="61" t="s">
        <v>152</v>
      </c>
      <c r="B1307" s="88"/>
      <c r="C1307" s="88"/>
      <c r="D1307" s="85"/>
    </row>
    <row r="1308" ht="19" customHeight="1" spans="1:4">
      <c r="A1308" s="61" t="s">
        <v>1128</v>
      </c>
      <c r="B1308" s="88"/>
      <c r="C1308" s="88"/>
      <c r="D1308" s="85"/>
    </row>
    <row r="1309" ht="19" customHeight="1" spans="1:4">
      <c r="A1309" s="60" t="s">
        <v>1129</v>
      </c>
      <c r="B1309" s="88"/>
      <c r="C1309" s="88">
        <v>73</v>
      </c>
      <c r="D1309" s="85"/>
    </row>
    <row r="1310" ht="19" customHeight="1" spans="1:4">
      <c r="A1310" s="61" t="s">
        <v>143</v>
      </c>
      <c r="B1310" s="88"/>
      <c r="C1310" s="88"/>
      <c r="D1310" s="85"/>
    </row>
    <row r="1311" ht="19" customHeight="1" spans="1:4">
      <c r="A1311" s="61" t="s">
        <v>144</v>
      </c>
      <c r="B1311" s="88"/>
      <c r="C1311" s="88"/>
      <c r="D1311" s="85"/>
    </row>
    <row r="1312" ht="19" customHeight="1" spans="1:4">
      <c r="A1312" s="61" t="s">
        <v>145</v>
      </c>
      <c r="B1312" s="88"/>
      <c r="C1312" s="88"/>
      <c r="D1312" s="85"/>
    </row>
    <row r="1313" ht="19" customHeight="1" spans="1:4">
      <c r="A1313" s="61" t="s">
        <v>1130</v>
      </c>
      <c r="B1313" s="88"/>
      <c r="C1313" s="88"/>
      <c r="D1313" s="85"/>
    </row>
    <row r="1314" ht="19" customHeight="1" spans="1:4">
      <c r="A1314" s="61" t="s">
        <v>1131</v>
      </c>
      <c r="B1314" s="88"/>
      <c r="C1314" s="88"/>
      <c r="D1314" s="85"/>
    </row>
    <row r="1315" ht="19" customHeight="1" spans="1:4">
      <c r="A1315" s="61" t="s">
        <v>1132</v>
      </c>
      <c r="B1315" s="88"/>
      <c r="C1315" s="88"/>
      <c r="D1315" s="85"/>
    </row>
    <row r="1316" ht="19" customHeight="1" spans="1:4">
      <c r="A1316" s="61" t="s">
        <v>1133</v>
      </c>
      <c r="B1316" s="88"/>
      <c r="C1316" s="88">
        <v>73</v>
      </c>
      <c r="D1316" s="85"/>
    </row>
    <row r="1317" ht="19" customHeight="1" spans="1:4">
      <c r="A1317" s="61" t="s">
        <v>1134</v>
      </c>
      <c r="B1317" s="88"/>
      <c r="C1317" s="88"/>
      <c r="D1317" s="85"/>
    </row>
    <row r="1318" ht="19" customHeight="1" spans="1:4">
      <c r="A1318" s="61" t="s">
        <v>1135</v>
      </c>
      <c r="B1318" s="88"/>
      <c r="C1318" s="88"/>
      <c r="D1318" s="85"/>
    </row>
    <row r="1319" ht="19" customHeight="1" spans="1:4">
      <c r="A1319" s="61" t="s">
        <v>1136</v>
      </c>
      <c r="B1319" s="88"/>
      <c r="C1319" s="88"/>
      <c r="D1319" s="85"/>
    </row>
    <row r="1320" ht="19" customHeight="1" spans="1:4">
      <c r="A1320" s="61" t="s">
        <v>1137</v>
      </c>
      <c r="B1320" s="88"/>
      <c r="C1320" s="88"/>
      <c r="D1320" s="85"/>
    </row>
    <row r="1321" ht="19" customHeight="1" spans="1:4">
      <c r="A1321" s="61" t="s">
        <v>1138</v>
      </c>
      <c r="B1321" s="88"/>
      <c r="C1321" s="88"/>
      <c r="D1321" s="85"/>
    </row>
    <row r="1322" ht="19" customHeight="1" spans="1:4">
      <c r="A1322" s="60" t="s">
        <v>1139</v>
      </c>
      <c r="B1322" s="88"/>
      <c r="C1322" s="88"/>
      <c r="D1322" s="85"/>
    </row>
    <row r="1323" ht="19" customHeight="1" spans="1:4">
      <c r="A1323" s="61" t="s">
        <v>1140</v>
      </c>
      <c r="B1323" s="88"/>
      <c r="C1323" s="88"/>
      <c r="D1323" s="85"/>
    </row>
    <row r="1324" ht="19" customHeight="1" spans="1:4">
      <c r="A1324" s="61" t="s">
        <v>1141</v>
      </c>
      <c r="B1324" s="88"/>
      <c r="C1324" s="88"/>
      <c r="D1324" s="85"/>
    </row>
    <row r="1325" ht="19" customHeight="1" spans="1:4">
      <c r="A1325" s="61" t="s">
        <v>1142</v>
      </c>
      <c r="B1325" s="88"/>
      <c r="C1325" s="88"/>
      <c r="D1325" s="85"/>
    </row>
    <row r="1326" ht="19" customHeight="1" spans="1:4">
      <c r="A1326" s="60" t="s">
        <v>1143</v>
      </c>
      <c r="B1326" s="88">
        <v>254</v>
      </c>
      <c r="C1326" s="88">
        <v>119</v>
      </c>
      <c r="D1326" s="85">
        <f>B1326/C1326</f>
        <v>2.1344537815126</v>
      </c>
    </row>
    <row r="1327" ht="19" customHeight="1" spans="1:4">
      <c r="A1327" s="61" t="s">
        <v>1144</v>
      </c>
      <c r="B1327" s="88">
        <v>214</v>
      </c>
      <c r="C1327" s="88">
        <v>119</v>
      </c>
      <c r="D1327" s="85">
        <f>B1327/C1327</f>
        <v>1.79831932773109</v>
      </c>
    </row>
    <row r="1328" ht="19" customHeight="1" spans="1:4">
      <c r="A1328" s="61" t="s">
        <v>1145</v>
      </c>
      <c r="B1328" s="88"/>
      <c r="C1328" s="88"/>
      <c r="D1328" s="85"/>
    </row>
    <row r="1329" ht="19" customHeight="1" spans="1:4">
      <c r="A1329" s="61" t="s">
        <v>1146</v>
      </c>
      <c r="B1329" s="88">
        <v>40</v>
      </c>
      <c r="C1329" s="88"/>
      <c r="D1329" s="85"/>
    </row>
    <row r="1330" ht="19" customHeight="1" spans="1:4">
      <c r="A1330" s="60" t="s">
        <v>1147</v>
      </c>
      <c r="B1330" s="88">
        <v>70</v>
      </c>
      <c r="C1330" s="88">
        <v>43</v>
      </c>
      <c r="D1330" s="85">
        <f t="shared" ref="D1330:D1335" si="8">B1330/C1330</f>
        <v>1.62790697674419</v>
      </c>
    </row>
    <row r="1331" ht="19" customHeight="1" spans="1:4">
      <c r="A1331" s="61" t="s">
        <v>1148</v>
      </c>
      <c r="B1331" s="88">
        <v>70</v>
      </c>
      <c r="C1331" s="88">
        <v>43</v>
      </c>
      <c r="D1331" s="85">
        <f t="shared" si="8"/>
        <v>1.62790697674419</v>
      </c>
    </row>
    <row r="1332" ht="19" customHeight="1" spans="1:4">
      <c r="A1332" s="60" t="s">
        <v>1149</v>
      </c>
      <c r="B1332" s="88">
        <v>32</v>
      </c>
      <c r="C1332" s="88">
        <v>5</v>
      </c>
      <c r="D1332" s="85">
        <f t="shared" si="8"/>
        <v>6.4</v>
      </c>
    </row>
    <row r="1333" ht="19" customHeight="1" spans="1:4">
      <c r="A1333" s="60" t="s">
        <v>1150</v>
      </c>
      <c r="B1333" s="88">
        <v>32</v>
      </c>
      <c r="C1333" s="88">
        <v>5</v>
      </c>
      <c r="D1333" s="85">
        <f t="shared" si="8"/>
        <v>6.4</v>
      </c>
    </row>
    <row r="1334" ht="19" customHeight="1" spans="1:4">
      <c r="A1334" s="61" t="s">
        <v>1151</v>
      </c>
      <c r="B1334" s="88">
        <v>32</v>
      </c>
      <c r="C1334" s="88">
        <v>5</v>
      </c>
      <c r="D1334" s="85">
        <f t="shared" si="8"/>
        <v>6.4</v>
      </c>
    </row>
    <row r="1335" ht="19" customHeight="1" spans="1:4">
      <c r="A1335" s="60" t="s">
        <v>1152</v>
      </c>
      <c r="B1335" s="88">
        <v>2243</v>
      </c>
      <c r="C1335" s="88">
        <v>2197</v>
      </c>
      <c r="D1335" s="85">
        <f t="shared" si="8"/>
        <v>1.02093764223942</v>
      </c>
    </row>
    <row r="1336" ht="19" customHeight="1" spans="1:4">
      <c r="A1336" s="60" t="s">
        <v>1153</v>
      </c>
      <c r="B1336" s="88"/>
      <c r="C1336" s="88"/>
      <c r="D1336" s="85"/>
    </row>
    <row r="1337" ht="19" customHeight="1" spans="1:4">
      <c r="A1337" s="60" t="s">
        <v>1154</v>
      </c>
      <c r="B1337" s="88"/>
      <c r="C1337" s="88"/>
      <c r="D1337" s="85"/>
    </row>
    <row r="1338" ht="19" customHeight="1" spans="1:4">
      <c r="A1338" s="61" t="s">
        <v>1155</v>
      </c>
      <c r="B1338" s="88"/>
      <c r="C1338" s="88"/>
      <c r="D1338" s="85"/>
    </row>
    <row r="1339" ht="19" customHeight="1" spans="1:4">
      <c r="A1339" s="61" t="s">
        <v>1156</v>
      </c>
      <c r="B1339" s="88"/>
      <c r="C1339" s="88"/>
      <c r="D1339" s="85"/>
    </row>
    <row r="1340" ht="19" customHeight="1" spans="1:4">
      <c r="A1340" s="61" t="s">
        <v>1157</v>
      </c>
      <c r="B1340" s="88"/>
      <c r="C1340" s="88"/>
      <c r="D1340" s="85"/>
    </row>
    <row r="1341" ht="19" customHeight="1" spans="1:4">
      <c r="A1341" s="61" t="s">
        <v>1158</v>
      </c>
      <c r="B1341" s="88"/>
      <c r="C1341" s="88"/>
      <c r="D1341" s="85"/>
    </row>
    <row r="1342" ht="19" customHeight="1" spans="1:4">
      <c r="A1342" s="60" t="s">
        <v>1159</v>
      </c>
      <c r="B1342" s="88">
        <v>2243</v>
      </c>
      <c r="C1342" s="88">
        <v>2197</v>
      </c>
      <c r="D1342" s="85">
        <f>B1342/C1342</f>
        <v>1.02093764223942</v>
      </c>
    </row>
    <row r="1343" ht="19" customHeight="1" spans="1:4">
      <c r="A1343" s="61" t="s">
        <v>1160</v>
      </c>
      <c r="B1343" s="88">
        <v>2243</v>
      </c>
      <c r="C1343" s="88">
        <v>2197</v>
      </c>
      <c r="D1343" s="85">
        <f>B1343/C1343</f>
        <v>1.02093764223942</v>
      </c>
    </row>
    <row r="1344" ht="19" customHeight="1" spans="1:4">
      <c r="A1344" s="61" t="s">
        <v>1161</v>
      </c>
      <c r="B1344" s="88"/>
      <c r="C1344" s="88"/>
      <c r="D1344" s="85"/>
    </row>
    <row r="1345" ht="19" customHeight="1" spans="1:4">
      <c r="A1345" s="61" t="s">
        <v>1162</v>
      </c>
      <c r="B1345" s="88"/>
      <c r="C1345" s="90"/>
      <c r="D1345" s="85"/>
    </row>
    <row r="1346" ht="19" customHeight="1" spans="1:4">
      <c r="A1346" s="61" t="s">
        <v>1163</v>
      </c>
      <c r="B1346" s="88"/>
      <c r="C1346" s="90"/>
      <c r="D1346" s="85"/>
    </row>
    <row r="1347" ht="19" customHeight="1" spans="1:4">
      <c r="A1347" s="60" t="s">
        <v>1164</v>
      </c>
      <c r="B1347" s="88"/>
      <c r="C1347" s="90"/>
      <c r="D1347" s="85"/>
    </row>
    <row r="1348" ht="19" customHeight="1" spans="1:4">
      <c r="A1348" s="60" t="s">
        <v>1165</v>
      </c>
      <c r="B1348" s="88"/>
      <c r="C1348" s="44"/>
      <c r="D1348" s="85"/>
    </row>
    <row r="1349" ht="19" customHeight="1" spans="1:4">
      <c r="A1349" s="60" t="s">
        <v>1166</v>
      </c>
      <c r="B1349" s="88"/>
      <c r="C1349" s="44"/>
      <c r="D1349" s="85"/>
    </row>
    <row r="1350" ht="19" customHeight="1" spans="1:4">
      <c r="A1350" s="60" t="s">
        <v>1167</v>
      </c>
      <c r="B1350" s="88"/>
      <c r="C1350" s="44"/>
      <c r="D1350" s="85"/>
    </row>
  </sheetData>
  <mergeCells count="1">
    <mergeCell ref="A2:D2"/>
  </mergeCells>
  <dataValidations count="1">
    <dataValidation type="decimal" operator="between" allowBlank="1" showInputMessage="1" showErrorMessage="1" sqref="B883 B890 B891 B892 B894 B897 B910 B912 B915 B931 B935 B936 B937 B938 B944 B959 B962 B967 B970 B972 B974 B977 B978 B980 B984 B986 B987 B989 B992 B1103 B1105 B898:B909 B946:B947 B955:B956 B964:B965 B995:B996 B998:B999">
      <formula1>-99999999999999</formula1>
      <formula2>99999999999999</formula2>
    </dataValidation>
  </dataValidation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E74"/>
  <sheetViews>
    <sheetView zoomScale="130" zoomScaleNormal="130" topLeftCell="A49" workbookViewId="0">
      <selection activeCell="A64" sqref="A64"/>
    </sheetView>
  </sheetViews>
  <sheetFormatPr defaultColWidth="12.125" defaultRowHeight="15.6" customHeight="1" outlineLevelCol="4"/>
  <cols>
    <col min="1" max="1" width="34.25" style="16" customWidth="1"/>
    <col min="2" max="2" width="18.75" style="16" customWidth="1"/>
    <col min="3" max="3" width="25.375" style="16" customWidth="1"/>
    <col min="4" max="4" width="17.5" style="16" customWidth="1"/>
    <col min="5" max="248" width="12.125" style="16" customWidth="1"/>
    <col min="249" max="16384" width="12.125" style="16"/>
  </cols>
  <sheetData>
    <row r="1" ht="21.95" customHeight="1" spans="1:4">
      <c r="A1" s="71" t="s">
        <v>1168</v>
      </c>
      <c r="B1" s="72"/>
      <c r="C1" s="72"/>
      <c r="D1" s="72"/>
    </row>
    <row r="2" ht="30" customHeight="1" spans="1:4">
      <c r="A2" s="10" t="s">
        <v>1169</v>
      </c>
      <c r="B2" s="10"/>
      <c r="C2" s="10"/>
      <c r="D2" s="10"/>
    </row>
    <row r="3" s="77" customFormat="1" ht="21.95" customHeight="1" spans="1:4">
      <c r="A3" s="27"/>
      <c r="B3" s="78"/>
      <c r="C3" s="79"/>
      <c r="D3" s="39" t="s">
        <v>73</v>
      </c>
    </row>
    <row r="4" s="77" customFormat="1" ht="27" customHeight="1" spans="1:4">
      <c r="A4" s="74" t="s">
        <v>127</v>
      </c>
      <c r="B4" s="20" t="s">
        <v>140</v>
      </c>
      <c r="C4" s="20" t="s">
        <v>1170</v>
      </c>
      <c r="D4" s="20" t="s">
        <v>1170</v>
      </c>
    </row>
    <row r="5" s="77" customFormat="1" ht="42.95" customHeight="1" spans="1:4">
      <c r="A5" s="74"/>
      <c r="B5" s="20"/>
      <c r="C5" s="20" t="s">
        <v>1171</v>
      </c>
      <c r="D5" s="20" t="s">
        <v>1172</v>
      </c>
    </row>
    <row r="6" s="77" customFormat="1" ht="24" customHeight="1" spans="1:4">
      <c r="A6" s="5" t="s">
        <v>140</v>
      </c>
      <c r="B6" s="24">
        <f>B7+B12+B23+B31+B38+B42+B45+B49+B54+B60+B64+B69</f>
        <v>115758</v>
      </c>
      <c r="C6" s="24">
        <f>C7+C12+C23+C31+C38+C42+C45+C49+C54+C60+C64+C69</f>
        <v>115758</v>
      </c>
      <c r="D6" s="24"/>
    </row>
    <row r="7" s="77" customFormat="1" ht="24" customHeight="1" spans="1:4">
      <c r="A7" s="60" t="s">
        <v>1173</v>
      </c>
      <c r="B7" s="7">
        <f>C7+D7</f>
        <v>17834</v>
      </c>
      <c r="C7" s="7">
        <f>SUM(C8:C11)</f>
        <v>17834</v>
      </c>
      <c r="D7" s="7"/>
    </row>
    <row r="8" s="77" customFormat="1" ht="24" customHeight="1" spans="1:4">
      <c r="A8" s="61" t="s">
        <v>1174</v>
      </c>
      <c r="B8" s="7">
        <f t="shared" ref="B8:B39" si="0">C8+D8</f>
        <v>11976</v>
      </c>
      <c r="C8" s="7">
        <v>11976</v>
      </c>
      <c r="D8" s="7"/>
    </row>
    <row r="9" s="77" customFormat="1" ht="24" customHeight="1" spans="1:4">
      <c r="A9" s="61" t="s">
        <v>1175</v>
      </c>
      <c r="B9" s="7">
        <f t="shared" si="0"/>
        <v>3209</v>
      </c>
      <c r="C9" s="7">
        <v>3209</v>
      </c>
      <c r="D9" s="7"/>
    </row>
    <row r="10" s="77" customFormat="1" ht="24" customHeight="1" spans="1:4">
      <c r="A10" s="61" t="s">
        <v>1176</v>
      </c>
      <c r="B10" s="7">
        <f t="shared" si="0"/>
        <v>1382</v>
      </c>
      <c r="C10" s="7">
        <v>1382</v>
      </c>
      <c r="D10" s="7"/>
    </row>
    <row r="11" s="77" customFormat="1" ht="24" customHeight="1" spans="1:4">
      <c r="A11" s="61" t="s">
        <v>1177</v>
      </c>
      <c r="B11" s="7">
        <f t="shared" si="0"/>
        <v>1267</v>
      </c>
      <c r="C11" s="7">
        <v>1267</v>
      </c>
      <c r="D11" s="7"/>
    </row>
    <row r="12" s="77" customFormat="1" ht="24" customHeight="1" spans="1:4">
      <c r="A12" s="60" t="s">
        <v>1178</v>
      </c>
      <c r="B12" s="7">
        <f t="shared" si="0"/>
        <v>14374</v>
      </c>
      <c r="C12" s="7">
        <f>SUM(C13:C22)</f>
        <v>14374</v>
      </c>
      <c r="D12" s="7"/>
    </row>
    <row r="13" s="77" customFormat="1" ht="24" customHeight="1" spans="1:4">
      <c r="A13" s="61" t="s">
        <v>1179</v>
      </c>
      <c r="B13" s="7">
        <f t="shared" si="0"/>
        <v>3721</v>
      </c>
      <c r="C13" s="7">
        <v>3721</v>
      </c>
      <c r="D13" s="7"/>
    </row>
    <row r="14" s="77" customFormat="1" ht="24" customHeight="1" spans="1:4">
      <c r="A14" s="61" t="s">
        <v>1180</v>
      </c>
      <c r="B14" s="7">
        <f t="shared" si="0"/>
        <v>48</v>
      </c>
      <c r="C14" s="7">
        <v>48</v>
      </c>
      <c r="D14" s="7"/>
    </row>
    <row r="15" s="77" customFormat="1" ht="24" customHeight="1" spans="1:4">
      <c r="A15" s="61" t="s">
        <v>1181</v>
      </c>
      <c r="B15" s="7">
        <f t="shared" si="0"/>
        <v>162</v>
      </c>
      <c r="C15" s="7">
        <v>162</v>
      </c>
      <c r="D15" s="7"/>
    </row>
    <row r="16" s="77" customFormat="1" ht="24" customHeight="1" spans="1:4">
      <c r="A16" s="61" t="s">
        <v>1182</v>
      </c>
      <c r="B16" s="7">
        <f t="shared" si="0"/>
        <v>197</v>
      </c>
      <c r="C16" s="7">
        <v>197</v>
      </c>
      <c r="D16" s="7"/>
    </row>
    <row r="17" s="77" customFormat="1" ht="24" customHeight="1" spans="1:4">
      <c r="A17" s="61" t="s">
        <v>1183</v>
      </c>
      <c r="B17" s="7">
        <f t="shared" si="0"/>
        <v>5814</v>
      </c>
      <c r="C17" s="7">
        <v>5814</v>
      </c>
      <c r="D17" s="7"/>
    </row>
    <row r="18" s="77" customFormat="1" ht="24" customHeight="1" spans="1:4">
      <c r="A18" s="61" t="s">
        <v>1184</v>
      </c>
      <c r="B18" s="7">
        <f t="shared" si="0"/>
        <v>188</v>
      </c>
      <c r="C18" s="7">
        <v>188</v>
      </c>
      <c r="D18" s="7"/>
    </row>
    <row r="19" s="77" customFormat="1" ht="24" customHeight="1" spans="1:4">
      <c r="A19" s="61" t="s">
        <v>1185</v>
      </c>
      <c r="B19" s="7">
        <f t="shared" si="0"/>
        <v>0</v>
      </c>
      <c r="C19" s="7"/>
      <c r="D19" s="7"/>
    </row>
    <row r="20" s="77" customFormat="1" ht="24" customHeight="1" spans="1:4">
      <c r="A20" s="61" t="s">
        <v>1186</v>
      </c>
      <c r="B20" s="7">
        <f t="shared" si="0"/>
        <v>139</v>
      </c>
      <c r="C20" s="7">
        <v>139</v>
      </c>
      <c r="D20" s="7"/>
    </row>
    <row r="21" s="77" customFormat="1" ht="24" customHeight="1" spans="1:4">
      <c r="A21" s="61" t="s">
        <v>1187</v>
      </c>
      <c r="B21" s="7">
        <f t="shared" si="0"/>
        <v>1205</v>
      </c>
      <c r="C21" s="7">
        <v>1205</v>
      </c>
      <c r="D21" s="7"/>
    </row>
    <row r="22" s="77" customFormat="1" ht="24" customHeight="1" spans="1:4">
      <c r="A22" s="61" t="s">
        <v>1188</v>
      </c>
      <c r="B22" s="7">
        <f t="shared" si="0"/>
        <v>2900</v>
      </c>
      <c r="C22" s="7">
        <v>2900</v>
      </c>
      <c r="D22" s="7"/>
    </row>
    <row r="23" s="77" customFormat="1" ht="24" customHeight="1" spans="1:4">
      <c r="A23" s="60" t="s">
        <v>1189</v>
      </c>
      <c r="B23" s="7">
        <f t="shared" si="0"/>
        <v>39520</v>
      </c>
      <c r="C23" s="7">
        <f>SUM(C24:C30)</f>
        <v>39520</v>
      </c>
      <c r="D23" s="7"/>
    </row>
    <row r="24" s="77" customFormat="1" ht="24" customHeight="1" spans="1:4">
      <c r="A24" s="61" t="s">
        <v>1190</v>
      </c>
      <c r="B24" s="7">
        <f t="shared" si="0"/>
        <v>2</v>
      </c>
      <c r="C24" s="7">
        <v>2</v>
      </c>
      <c r="D24" s="7"/>
    </row>
    <row r="25" s="77" customFormat="1" ht="24" customHeight="1" spans="1:4">
      <c r="A25" s="61" t="s">
        <v>1191</v>
      </c>
      <c r="B25" s="7">
        <f t="shared" si="0"/>
        <v>33376</v>
      </c>
      <c r="C25" s="7">
        <v>33376</v>
      </c>
      <c r="D25" s="7"/>
    </row>
    <row r="26" s="77" customFormat="1" ht="24" customHeight="1" spans="1:4">
      <c r="A26" s="61" t="s">
        <v>1192</v>
      </c>
      <c r="B26" s="7">
        <f t="shared" si="0"/>
        <v>0</v>
      </c>
      <c r="C26" s="7"/>
      <c r="D26" s="7"/>
    </row>
    <row r="27" s="77" customFormat="1" ht="24" customHeight="1" spans="1:4">
      <c r="A27" s="61" t="s">
        <v>1193</v>
      </c>
      <c r="B27" s="7">
        <f t="shared" si="0"/>
        <v>40</v>
      </c>
      <c r="C27" s="7">
        <v>40</v>
      </c>
      <c r="D27" s="7"/>
    </row>
    <row r="28" s="77" customFormat="1" ht="24" customHeight="1" spans="1:4">
      <c r="A28" s="61" t="s">
        <v>1194</v>
      </c>
      <c r="B28" s="7">
        <f t="shared" si="0"/>
        <v>331</v>
      </c>
      <c r="C28" s="7">
        <v>331</v>
      </c>
      <c r="D28" s="7"/>
    </row>
    <row r="29" s="77" customFormat="1" ht="24" customHeight="1" spans="1:4">
      <c r="A29" s="61" t="s">
        <v>1195</v>
      </c>
      <c r="B29" s="7">
        <f t="shared" si="0"/>
        <v>1161</v>
      </c>
      <c r="C29" s="7">
        <v>1161</v>
      </c>
      <c r="D29" s="7"/>
    </row>
    <row r="30" s="77" customFormat="1" ht="24" customHeight="1" spans="1:4">
      <c r="A30" s="61" t="s">
        <v>1196</v>
      </c>
      <c r="B30" s="7">
        <f t="shared" si="0"/>
        <v>4610</v>
      </c>
      <c r="C30" s="7">
        <v>4610</v>
      </c>
      <c r="D30" s="7"/>
    </row>
    <row r="31" s="77" customFormat="1" ht="24" customHeight="1" spans="1:4">
      <c r="A31" s="60" t="s">
        <v>1197</v>
      </c>
      <c r="B31" s="7">
        <f t="shared" si="0"/>
        <v>2616</v>
      </c>
      <c r="C31" s="7">
        <f>SUM(C32:C37)</f>
        <v>2616</v>
      </c>
      <c r="D31" s="7"/>
    </row>
    <row r="32" s="77" customFormat="1" ht="24" customHeight="1" spans="1:4">
      <c r="A32" s="61" t="s">
        <v>1190</v>
      </c>
      <c r="B32" s="7">
        <f t="shared" si="0"/>
        <v>0</v>
      </c>
      <c r="C32" s="7"/>
      <c r="D32" s="7"/>
    </row>
    <row r="33" s="77" customFormat="1" ht="24" customHeight="1" spans="1:4">
      <c r="A33" s="61" t="s">
        <v>1191</v>
      </c>
      <c r="B33" s="7">
        <f t="shared" si="0"/>
        <v>2346</v>
      </c>
      <c r="C33" s="7">
        <v>2346</v>
      </c>
      <c r="D33" s="7"/>
    </row>
    <row r="34" s="77" customFormat="1" ht="24" customHeight="1" spans="1:4">
      <c r="A34" s="61" t="s">
        <v>1192</v>
      </c>
      <c r="B34" s="7">
        <f t="shared" si="0"/>
        <v>0</v>
      </c>
      <c r="C34" s="7"/>
      <c r="D34" s="7"/>
    </row>
    <row r="35" s="77" customFormat="1" ht="24" customHeight="1" spans="1:4">
      <c r="A35" s="61" t="s">
        <v>1194</v>
      </c>
      <c r="B35" s="7">
        <f t="shared" si="0"/>
        <v>16</v>
      </c>
      <c r="C35" s="7">
        <v>16</v>
      </c>
      <c r="D35" s="7"/>
    </row>
    <row r="36" s="77" customFormat="1" ht="24" customHeight="1" spans="1:4">
      <c r="A36" s="61" t="s">
        <v>1195</v>
      </c>
      <c r="B36" s="7">
        <f t="shared" si="0"/>
        <v>0</v>
      </c>
      <c r="C36" s="7"/>
      <c r="D36" s="7"/>
    </row>
    <row r="37" s="77" customFormat="1" ht="24" customHeight="1" spans="1:4">
      <c r="A37" s="61" t="s">
        <v>1196</v>
      </c>
      <c r="B37" s="7">
        <f t="shared" si="0"/>
        <v>254</v>
      </c>
      <c r="C37" s="7">
        <v>254</v>
      </c>
      <c r="D37" s="7"/>
    </row>
    <row r="38" s="77" customFormat="1" ht="24" customHeight="1" spans="1:4">
      <c r="A38" s="60" t="s">
        <v>1198</v>
      </c>
      <c r="B38" s="7">
        <f t="shared" si="0"/>
        <v>5186</v>
      </c>
      <c r="C38" s="7">
        <f>SUM(C39:C41)</f>
        <v>5186</v>
      </c>
      <c r="D38" s="7"/>
    </row>
    <row r="39" s="77" customFormat="1" ht="24" customHeight="1" spans="1:4">
      <c r="A39" s="61" t="s">
        <v>1199</v>
      </c>
      <c r="B39" s="7">
        <f t="shared" si="0"/>
        <v>2509</v>
      </c>
      <c r="C39" s="7">
        <v>2509</v>
      </c>
      <c r="D39" s="7"/>
    </row>
    <row r="40" s="77" customFormat="1" ht="24" customHeight="1" spans="1:4">
      <c r="A40" s="61" t="s">
        <v>1200</v>
      </c>
      <c r="B40" s="7">
        <f t="shared" ref="B40:B74" si="1">C40+D40</f>
        <v>2674</v>
      </c>
      <c r="C40" s="7">
        <v>2674</v>
      </c>
      <c r="D40" s="7"/>
    </row>
    <row r="41" s="77" customFormat="1" ht="24" customHeight="1" spans="1:4">
      <c r="A41" s="61" t="s">
        <v>1201</v>
      </c>
      <c r="B41" s="7">
        <f t="shared" si="1"/>
        <v>3</v>
      </c>
      <c r="C41" s="7">
        <v>3</v>
      </c>
      <c r="D41" s="7"/>
    </row>
    <row r="42" s="77" customFormat="1" ht="24" customHeight="1" spans="1:4">
      <c r="A42" s="60" t="s">
        <v>1202</v>
      </c>
      <c r="B42" s="7">
        <f t="shared" si="1"/>
        <v>204</v>
      </c>
      <c r="C42" s="7">
        <f>SUM(C43:C44)</f>
        <v>204</v>
      </c>
      <c r="D42" s="7"/>
    </row>
    <row r="43" s="77" customFormat="1" ht="24" customHeight="1" spans="1:4">
      <c r="A43" s="61" t="s">
        <v>1203</v>
      </c>
      <c r="B43" s="7">
        <f t="shared" si="1"/>
        <v>124</v>
      </c>
      <c r="C43" s="7">
        <v>124</v>
      </c>
      <c r="D43" s="7"/>
    </row>
    <row r="44" s="77" customFormat="1" ht="24" customHeight="1" spans="1:4">
      <c r="A44" s="61" t="s">
        <v>1204</v>
      </c>
      <c r="B44" s="7">
        <f t="shared" si="1"/>
        <v>80</v>
      </c>
      <c r="C44" s="7">
        <v>80</v>
      </c>
      <c r="D44" s="7"/>
    </row>
    <row r="45" s="77" customFormat="1" ht="24" customHeight="1" spans="1:4">
      <c r="A45" s="60" t="s">
        <v>1205</v>
      </c>
      <c r="B45" s="7">
        <f t="shared" si="1"/>
        <v>3622</v>
      </c>
      <c r="C45" s="7">
        <f>SUM(C46:C48)</f>
        <v>3622</v>
      </c>
      <c r="D45" s="7"/>
    </row>
    <row r="46" s="77" customFormat="1" ht="24" customHeight="1" spans="1:4">
      <c r="A46" s="61" t="s">
        <v>1206</v>
      </c>
      <c r="B46" s="7">
        <f t="shared" si="1"/>
        <v>715</v>
      </c>
      <c r="C46" s="7">
        <v>715</v>
      </c>
      <c r="D46" s="7"/>
    </row>
    <row r="47" s="77" customFormat="1" ht="24" customHeight="1" spans="1:4">
      <c r="A47" s="61" t="s">
        <v>1207</v>
      </c>
      <c r="B47" s="7">
        <f t="shared" si="1"/>
        <v>0</v>
      </c>
      <c r="C47" s="7"/>
      <c r="D47" s="7"/>
    </row>
    <row r="48" s="77" customFormat="1" ht="24" customHeight="1" spans="1:4">
      <c r="A48" s="61" t="s">
        <v>1208</v>
      </c>
      <c r="B48" s="7">
        <f t="shared" si="1"/>
        <v>2907</v>
      </c>
      <c r="C48" s="7">
        <v>2907</v>
      </c>
      <c r="D48" s="7"/>
    </row>
    <row r="49" s="77" customFormat="1" ht="24" customHeight="1" spans="1:4">
      <c r="A49" s="60" t="s">
        <v>1209</v>
      </c>
      <c r="B49" s="7">
        <f t="shared" si="1"/>
        <v>0</v>
      </c>
      <c r="C49" s="7"/>
      <c r="D49" s="21"/>
    </row>
    <row r="50" s="77" customFormat="1" ht="24" customHeight="1" spans="1:4">
      <c r="A50" s="61" t="s">
        <v>1210</v>
      </c>
      <c r="B50" s="7">
        <f t="shared" si="1"/>
        <v>0</v>
      </c>
      <c r="C50" s="80"/>
      <c r="D50" s="7"/>
    </row>
    <row r="51" s="77" customFormat="1" ht="24" customHeight="1" spans="1:4">
      <c r="A51" s="61" t="s">
        <v>1211</v>
      </c>
      <c r="B51" s="7">
        <f t="shared" si="1"/>
        <v>0</v>
      </c>
      <c r="C51" s="7"/>
      <c r="D51" s="24"/>
    </row>
    <row r="52" s="77" customFormat="1" ht="24" customHeight="1" spans="1:4">
      <c r="A52" s="61" t="s">
        <v>1212</v>
      </c>
      <c r="B52" s="7">
        <f t="shared" si="1"/>
        <v>0</v>
      </c>
      <c r="C52" s="7"/>
      <c r="D52" s="24"/>
    </row>
    <row r="53" s="77" customFormat="1" ht="24" customHeight="1" spans="1:4">
      <c r="A53" s="61" t="s">
        <v>1213</v>
      </c>
      <c r="B53" s="7">
        <f t="shared" si="1"/>
        <v>0</v>
      </c>
      <c r="C53" s="7"/>
      <c r="D53" s="24"/>
    </row>
    <row r="54" s="77" customFormat="1" ht="24" customHeight="1" spans="1:4">
      <c r="A54" s="60" t="s">
        <v>1214</v>
      </c>
      <c r="B54" s="7">
        <f t="shared" si="1"/>
        <v>10724</v>
      </c>
      <c r="C54" s="7">
        <f>SUM(C55:C59)</f>
        <v>10724</v>
      </c>
      <c r="D54" s="7"/>
    </row>
    <row r="55" s="77" customFormat="1" ht="24" customHeight="1" spans="1:4">
      <c r="A55" s="61" t="s">
        <v>1215</v>
      </c>
      <c r="B55" s="7">
        <f t="shared" si="1"/>
        <v>3213</v>
      </c>
      <c r="C55" s="7">
        <v>3213</v>
      </c>
      <c r="D55" s="7"/>
    </row>
    <row r="56" s="77" customFormat="1" ht="24" customHeight="1" spans="1:4">
      <c r="A56" s="61" t="s">
        <v>1216</v>
      </c>
      <c r="B56" s="7">
        <f t="shared" si="1"/>
        <v>23</v>
      </c>
      <c r="C56" s="7">
        <v>23</v>
      </c>
      <c r="D56" s="7"/>
    </row>
    <row r="57" s="77" customFormat="1" ht="24" customHeight="1" spans="1:4">
      <c r="A57" s="61" t="s">
        <v>1217</v>
      </c>
      <c r="B57" s="7">
        <f t="shared" si="1"/>
        <v>2699</v>
      </c>
      <c r="C57" s="7">
        <v>2699</v>
      </c>
      <c r="D57" s="7"/>
    </row>
    <row r="58" s="77" customFormat="1" ht="24" customHeight="1" spans="1:4">
      <c r="A58" s="61" t="s">
        <v>1218</v>
      </c>
      <c r="B58" s="7">
        <f t="shared" si="1"/>
        <v>1523</v>
      </c>
      <c r="C58" s="7">
        <v>1523</v>
      </c>
      <c r="D58" s="7"/>
    </row>
    <row r="59" s="77" customFormat="1" ht="24" customHeight="1" spans="1:4">
      <c r="A59" s="61" t="s">
        <v>1219</v>
      </c>
      <c r="B59" s="7">
        <f t="shared" si="1"/>
        <v>3266</v>
      </c>
      <c r="C59" s="7">
        <v>3266</v>
      </c>
      <c r="D59" s="7"/>
    </row>
    <row r="60" s="77" customFormat="1" ht="24" customHeight="1" spans="1:4">
      <c r="A60" s="60" t="s">
        <v>1220</v>
      </c>
      <c r="B60" s="7">
        <f t="shared" si="1"/>
        <v>12212</v>
      </c>
      <c r="C60" s="7">
        <f>SUM(C61:C63)</f>
        <v>12212</v>
      </c>
      <c r="D60" s="7"/>
    </row>
    <row r="61" s="77" customFormat="1" ht="24" customHeight="1" spans="1:4">
      <c r="A61" s="61" t="s">
        <v>1221</v>
      </c>
      <c r="B61" s="7">
        <f t="shared" si="1"/>
        <v>12212</v>
      </c>
      <c r="C61" s="7">
        <v>12212</v>
      </c>
      <c r="D61" s="7"/>
    </row>
    <row r="62" s="77" customFormat="1" ht="24" customHeight="1" spans="1:4">
      <c r="A62" s="61" t="s">
        <v>536</v>
      </c>
      <c r="B62" s="7">
        <f t="shared" si="1"/>
        <v>0</v>
      </c>
      <c r="C62" s="7"/>
      <c r="D62" s="7"/>
    </row>
    <row r="63" s="77" customFormat="1" ht="24" customHeight="1" spans="1:4">
      <c r="A63" s="75" t="s">
        <v>1222</v>
      </c>
      <c r="B63" s="7">
        <f t="shared" si="1"/>
        <v>0</v>
      </c>
      <c r="C63" s="23"/>
      <c r="D63" s="7"/>
    </row>
    <row r="64" s="77" customFormat="1" ht="24" customHeight="1" spans="1:4">
      <c r="A64" s="60" t="s">
        <v>1223</v>
      </c>
      <c r="B64" s="7">
        <f t="shared" si="1"/>
        <v>2243</v>
      </c>
      <c r="C64" s="7">
        <f>SUM(C65:C68)</f>
        <v>2243</v>
      </c>
      <c r="D64" s="7"/>
    </row>
    <row r="65" s="77" customFormat="1" ht="24" customHeight="1" spans="1:4">
      <c r="A65" s="61" t="s">
        <v>1224</v>
      </c>
      <c r="B65" s="7">
        <f t="shared" si="1"/>
        <v>2243</v>
      </c>
      <c r="C65" s="7">
        <v>2243</v>
      </c>
      <c r="D65" s="7"/>
    </row>
    <row r="66" s="77" customFormat="1" ht="24" customHeight="1" spans="1:4">
      <c r="A66" s="61" t="s">
        <v>1225</v>
      </c>
      <c r="B66" s="7">
        <f t="shared" si="1"/>
        <v>0</v>
      </c>
      <c r="C66" s="7"/>
      <c r="D66" s="7"/>
    </row>
    <row r="67" s="77" customFormat="1" ht="24" customHeight="1" spans="1:4">
      <c r="A67" s="61" t="s">
        <v>1226</v>
      </c>
      <c r="B67" s="7">
        <f t="shared" si="1"/>
        <v>0</v>
      </c>
      <c r="C67" s="7"/>
      <c r="D67" s="7"/>
    </row>
    <row r="68" s="77" customFormat="1" ht="24" customHeight="1" spans="1:4">
      <c r="A68" s="61" t="s">
        <v>1227</v>
      </c>
      <c r="B68" s="7">
        <f t="shared" si="1"/>
        <v>0</v>
      </c>
      <c r="C68" s="7"/>
      <c r="D68" s="7"/>
    </row>
    <row r="69" s="77" customFormat="1" ht="24" customHeight="1" spans="1:4">
      <c r="A69" s="60" t="s">
        <v>1228</v>
      </c>
      <c r="B69" s="7">
        <f t="shared" si="1"/>
        <v>7223</v>
      </c>
      <c r="C69" s="7">
        <f>SUM(C71:C74)</f>
        <v>7223</v>
      </c>
      <c r="D69" s="7"/>
    </row>
    <row r="70" s="77" customFormat="1" ht="24" customHeight="1" spans="1:5">
      <c r="A70" s="61" t="s">
        <v>1229</v>
      </c>
      <c r="B70" s="7">
        <f t="shared" si="1"/>
        <v>0</v>
      </c>
      <c r="C70" s="7"/>
      <c r="D70" s="7"/>
      <c r="E70" s="16"/>
    </row>
    <row r="71" s="77" customFormat="1" ht="24" customHeight="1" spans="1:5">
      <c r="A71" s="61" t="s">
        <v>1230</v>
      </c>
      <c r="B71" s="7">
        <f t="shared" si="1"/>
        <v>11</v>
      </c>
      <c r="C71" s="7">
        <v>11</v>
      </c>
      <c r="D71" s="7"/>
      <c r="E71" s="16"/>
    </row>
    <row r="72" ht="24" customHeight="1" spans="1:4">
      <c r="A72" s="61" t="s">
        <v>1231</v>
      </c>
      <c r="B72" s="7">
        <f t="shared" si="1"/>
        <v>0</v>
      </c>
      <c r="C72" s="7"/>
      <c r="D72" s="7"/>
    </row>
    <row r="73" ht="24" customHeight="1" spans="1:4">
      <c r="A73" s="61" t="s">
        <v>1232</v>
      </c>
      <c r="B73" s="7">
        <f t="shared" si="1"/>
        <v>0</v>
      </c>
      <c r="C73" s="7"/>
      <c r="D73" s="7"/>
    </row>
    <row r="74" ht="24" customHeight="1" spans="1:4">
      <c r="A74" s="61" t="s">
        <v>1014</v>
      </c>
      <c r="B74" s="7">
        <f t="shared" si="1"/>
        <v>7212</v>
      </c>
      <c r="C74" s="7">
        <v>7212</v>
      </c>
      <c r="D74" s="7"/>
    </row>
  </sheetData>
  <mergeCells count="4">
    <mergeCell ref="B1:D1"/>
    <mergeCell ref="A2:D2"/>
    <mergeCell ref="A4:A5"/>
    <mergeCell ref="B4:B5"/>
  </mergeCells>
  <pageMargins left="0.751388888888889" right="0.751388888888889" top="1" bottom="1" header="0.5" footer="0.5"/>
  <pageSetup paperSize="9" scale="75" fitToHeight="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74"/>
  <sheetViews>
    <sheetView workbookViewId="0">
      <selection activeCell="C70" sqref="C70:C74"/>
    </sheetView>
  </sheetViews>
  <sheetFormatPr defaultColWidth="12.125" defaultRowHeight="15.6" customHeight="1" outlineLevelCol="3"/>
  <cols>
    <col min="1" max="1" width="33.75" style="16" customWidth="1"/>
    <col min="2" max="2" width="23.125" style="16" customWidth="1"/>
    <col min="3" max="3" width="23" style="16" customWidth="1"/>
    <col min="4" max="4" width="22.875" style="16" customWidth="1"/>
    <col min="5" max="250" width="12.125" style="16" customWidth="1"/>
    <col min="251" max="16384" width="12.125" style="16"/>
  </cols>
  <sheetData>
    <row r="1" s="16" customFormat="1" ht="21.95" customHeight="1" spans="1:4">
      <c r="A1" s="71" t="s">
        <v>1233</v>
      </c>
      <c r="B1" s="72"/>
      <c r="C1" s="72"/>
      <c r="D1" s="72"/>
    </row>
    <row r="2" s="16" customFormat="1" ht="30" customHeight="1" spans="1:4">
      <c r="A2" s="10" t="s">
        <v>1234</v>
      </c>
      <c r="B2" s="10"/>
      <c r="C2" s="10"/>
      <c r="D2" s="10"/>
    </row>
    <row r="3" s="16" customFormat="1" ht="21.95" customHeight="1" spans="1:4">
      <c r="A3"/>
      <c r="B3" s="28"/>
      <c r="D3" s="39" t="s">
        <v>73</v>
      </c>
    </row>
    <row r="4" s="16" customFormat="1" ht="16.9" customHeight="1" spans="1:4">
      <c r="A4" s="74" t="s">
        <v>127</v>
      </c>
      <c r="B4" s="20" t="s">
        <v>1235</v>
      </c>
      <c r="C4" s="20" t="s">
        <v>1170</v>
      </c>
      <c r="D4" s="20" t="s">
        <v>1170</v>
      </c>
    </row>
    <row r="5" s="16" customFormat="1" ht="42.95" customHeight="1" spans="1:4">
      <c r="A5" s="74"/>
      <c r="B5" s="20"/>
      <c r="C5" s="20" t="s">
        <v>1171</v>
      </c>
      <c r="D5" s="20" t="s">
        <v>1172</v>
      </c>
    </row>
    <row r="6" s="16" customFormat="1" ht="24" customHeight="1" spans="1:4">
      <c r="A6" s="5" t="s">
        <v>140</v>
      </c>
      <c r="B6" s="24">
        <f>B7+B12+B23+B31+B38+B42+B45+B49+B54+B60+B64+B69</f>
        <v>55341</v>
      </c>
      <c r="C6" s="24">
        <f>C7+C12+C23+C31+C38+C42+C45+C49+C54+C60+C64+C69</f>
        <v>55341</v>
      </c>
      <c r="D6" s="7"/>
    </row>
    <row r="7" s="16" customFormat="1" ht="24" customHeight="1" spans="1:4">
      <c r="A7" s="60" t="s">
        <v>1173</v>
      </c>
      <c r="B7" s="7">
        <f>SUM(B8:B11)</f>
        <v>17834</v>
      </c>
      <c r="C7" s="7">
        <f>SUM(C8:C11)</f>
        <v>17834</v>
      </c>
      <c r="D7" s="7"/>
    </row>
    <row r="8" s="16" customFormat="1" ht="24" customHeight="1" spans="1:4">
      <c r="A8" s="61" t="s">
        <v>1174</v>
      </c>
      <c r="B8" s="7">
        <f t="shared" ref="B8:B11" si="0">C8+D8</f>
        <v>11976</v>
      </c>
      <c r="C8" s="7">
        <v>11976</v>
      </c>
      <c r="D8" s="7"/>
    </row>
    <row r="9" s="16" customFormat="1" ht="24" customHeight="1" spans="1:4">
      <c r="A9" s="61" t="s">
        <v>1175</v>
      </c>
      <c r="B9" s="7">
        <f t="shared" si="0"/>
        <v>3209</v>
      </c>
      <c r="C9" s="7">
        <v>3209</v>
      </c>
      <c r="D9" s="7"/>
    </row>
    <row r="10" s="16" customFormat="1" ht="24" customHeight="1" spans="1:4">
      <c r="A10" s="61" t="s">
        <v>1176</v>
      </c>
      <c r="B10" s="7">
        <f t="shared" si="0"/>
        <v>1382</v>
      </c>
      <c r="C10" s="7">
        <v>1382</v>
      </c>
      <c r="D10" s="7"/>
    </row>
    <row r="11" s="16" customFormat="1" ht="24" customHeight="1" spans="1:4">
      <c r="A11" s="61" t="s">
        <v>1177</v>
      </c>
      <c r="B11" s="7">
        <f t="shared" si="0"/>
        <v>1267</v>
      </c>
      <c r="C11" s="7">
        <v>1267</v>
      </c>
      <c r="D11" s="7"/>
    </row>
    <row r="12" s="16" customFormat="1" ht="24" customHeight="1" spans="1:4">
      <c r="A12" s="60" t="s">
        <v>1178</v>
      </c>
      <c r="B12" s="7">
        <f>SUM(B13:B22)</f>
        <v>14374</v>
      </c>
      <c r="C12" s="7">
        <f>SUM(C13:C22)</f>
        <v>14374</v>
      </c>
      <c r="D12" s="7"/>
    </row>
    <row r="13" s="16" customFormat="1" ht="24" customHeight="1" spans="1:4">
      <c r="A13" s="61" t="s">
        <v>1179</v>
      </c>
      <c r="B13" s="7">
        <f t="shared" ref="B13:B22" si="1">C13+D13</f>
        <v>3721</v>
      </c>
      <c r="C13" s="7">
        <v>3721</v>
      </c>
      <c r="D13" s="7"/>
    </row>
    <row r="14" s="16" customFormat="1" ht="24" customHeight="1" spans="1:4">
      <c r="A14" s="61" t="s">
        <v>1180</v>
      </c>
      <c r="B14" s="7">
        <f t="shared" si="1"/>
        <v>48</v>
      </c>
      <c r="C14" s="7">
        <v>48</v>
      </c>
      <c r="D14" s="7"/>
    </row>
    <row r="15" s="16" customFormat="1" ht="24" customHeight="1" spans="1:4">
      <c r="A15" s="61" t="s">
        <v>1181</v>
      </c>
      <c r="B15" s="7">
        <f t="shared" si="1"/>
        <v>162</v>
      </c>
      <c r="C15" s="7">
        <v>162</v>
      </c>
      <c r="D15" s="7"/>
    </row>
    <row r="16" s="16" customFormat="1" ht="24" customHeight="1" spans="1:4">
      <c r="A16" s="61" t="s">
        <v>1182</v>
      </c>
      <c r="B16" s="7">
        <f t="shared" si="1"/>
        <v>197</v>
      </c>
      <c r="C16" s="7">
        <v>197</v>
      </c>
      <c r="D16" s="7"/>
    </row>
    <row r="17" s="16" customFormat="1" ht="24" customHeight="1" spans="1:4">
      <c r="A17" s="61" t="s">
        <v>1183</v>
      </c>
      <c r="B17" s="7">
        <f t="shared" si="1"/>
        <v>5814</v>
      </c>
      <c r="C17" s="7">
        <v>5814</v>
      </c>
      <c r="D17" s="7"/>
    </row>
    <row r="18" s="16" customFormat="1" ht="24" customHeight="1" spans="1:4">
      <c r="A18" s="61" t="s">
        <v>1184</v>
      </c>
      <c r="B18" s="7">
        <f t="shared" si="1"/>
        <v>188</v>
      </c>
      <c r="C18" s="7">
        <v>188</v>
      </c>
      <c r="D18" s="7"/>
    </row>
    <row r="19" s="16" customFormat="1" ht="24" customHeight="1" spans="1:4">
      <c r="A19" s="61" t="s">
        <v>1185</v>
      </c>
      <c r="B19" s="7"/>
      <c r="C19" s="7"/>
      <c r="D19" s="7"/>
    </row>
    <row r="20" s="16" customFormat="1" ht="24" customHeight="1" spans="1:4">
      <c r="A20" s="61" t="s">
        <v>1186</v>
      </c>
      <c r="B20" s="7">
        <f t="shared" si="1"/>
        <v>139</v>
      </c>
      <c r="C20" s="7">
        <v>139</v>
      </c>
      <c r="D20" s="7"/>
    </row>
    <row r="21" s="16" customFormat="1" ht="24" customHeight="1" spans="1:4">
      <c r="A21" s="61" t="s">
        <v>1187</v>
      </c>
      <c r="B21" s="7">
        <f t="shared" si="1"/>
        <v>1205</v>
      </c>
      <c r="C21" s="7">
        <v>1205</v>
      </c>
      <c r="D21" s="7"/>
    </row>
    <row r="22" s="16" customFormat="1" ht="24" customHeight="1" spans="1:4">
      <c r="A22" s="61" t="s">
        <v>1188</v>
      </c>
      <c r="B22" s="7">
        <f t="shared" si="1"/>
        <v>2900</v>
      </c>
      <c r="C22" s="7">
        <v>2900</v>
      </c>
      <c r="D22" s="7"/>
    </row>
    <row r="23" s="16" customFormat="1" ht="24" customHeight="1" spans="1:4">
      <c r="A23" s="60" t="s">
        <v>1189</v>
      </c>
      <c r="B23" s="7"/>
      <c r="C23" s="7"/>
      <c r="D23" s="7"/>
    </row>
    <row r="24" s="16" customFormat="1" ht="24" customHeight="1" spans="1:4">
      <c r="A24" s="61" t="s">
        <v>1190</v>
      </c>
      <c r="B24" s="7"/>
      <c r="C24" s="7"/>
      <c r="D24" s="7"/>
    </row>
    <row r="25" s="16" customFormat="1" ht="24" customHeight="1" spans="1:4">
      <c r="A25" s="61" t="s">
        <v>1191</v>
      </c>
      <c r="B25" s="7"/>
      <c r="C25" s="7"/>
      <c r="D25" s="7"/>
    </row>
    <row r="26" s="16" customFormat="1" ht="24" customHeight="1" spans="1:4">
      <c r="A26" s="61" t="s">
        <v>1192</v>
      </c>
      <c r="B26" s="7"/>
      <c r="C26" s="7"/>
      <c r="D26" s="7"/>
    </row>
    <row r="27" s="16" customFormat="1" ht="24" customHeight="1" spans="1:4">
      <c r="A27" s="61" t="s">
        <v>1193</v>
      </c>
      <c r="B27" s="7"/>
      <c r="C27" s="7"/>
      <c r="D27" s="7"/>
    </row>
    <row r="28" s="16" customFormat="1" ht="24" customHeight="1" spans="1:4">
      <c r="A28" s="61" t="s">
        <v>1194</v>
      </c>
      <c r="B28" s="7"/>
      <c r="C28" s="7"/>
      <c r="D28" s="7"/>
    </row>
    <row r="29" s="16" customFormat="1" ht="24" customHeight="1" spans="1:4">
      <c r="A29" s="61" t="s">
        <v>1195</v>
      </c>
      <c r="B29" s="7"/>
      <c r="C29" s="7"/>
      <c r="D29" s="7"/>
    </row>
    <row r="30" s="16" customFormat="1" ht="24" customHeight="1" spans="1:4">
      <c r="A30" s="61" t="s">
        <v>1196</v>
      </c>
      <c r="B30" s="7"/>
      <c r="C30" s="7"/>
      <c r="D30" s="7"/>
    </row>
    <row r="31" s="16" customFormat="1" ht="24" customHeight="1" spans="1:4">
      <c r="A31" s="60" t="s">
        <v>1197</v>
      </c>
      <c r="B31" s="7"/>
      <c r="C31" s="7"/>
      <c r="D31" s="7"/>
    </row>
    <row r="32" s="16" customFormat="1" ht="24" customHeight="1" spans="1:4">
      <c r="A32" s="61" t="s">
        <v>1190</v>
      </c>
      <c r="B32" s="7"/>
      <c r="C32" s="7"/>
      <c r="D32" s="7"/>
    </row>
    <row r="33" s="16" customFormat="1" ht="24" customHeight="1" spans="1:4">
      <c r="A33" s="61" t="s">
        <v>1191</v>
      </c>
      <c r="B33" s="7"/>
      <c r="C33" s="7"/>
      <c r="D33" s="7"/>
    </row>
    <row r="34" s="16" customFormat="1" ht="24" customHeight="1" spans="1:4">
      <c r="A34" s="61" t="s">
        <v>1192</v>
      </c>
      <c r="B34" s="7"/>
      <c r="C34" s="7"/>
      <c r="D34" s="7"/>
    </row>
    <row r="35" s="16" customFormat="1" ht="24" customHeight="1" spans="1:4">
      <c r="A35" s="61" t="s">
        <v>1194</v>
      </c>
      <c r="B35" s="7"/>
      <c r="C35" s="7"/>
      <c r="D35" s="7"/>
    </row>
    <row r="36" s="16" customFormat="1" ht="24" customHeight="1" spans="1:4">
      <c r="A36" s="61" t="s">
        <v>1195</v>
      </c>
      <c r="B36" s="7"/>
      <c r="C36" s="7"/>
      <c r="D36" s="7"/>
    </row>
    <row r="37" s="16" customFormat="1" ht="24" customHeight="1" spans="1:4">
      <c r="A37" s="61" t="s">
        <v>1196</v>
      </c>
      <c r="B37" s="7"/>
      <c r="C37" s="7"/>
      <c r="D37" s="7"/>
    </row>
    <row r="38" s="16" customFormat="1" ht="24" customHeight="1" spans="1:4">
      <c r="A38" s="60" t="s">
        <v>1198</v>
      </c>
      <c r="B38" s="7">
        <f>SUM(B39:B41)</f>
        <v>5186</v>
      </c>
      <c r="C38" s="7">
        <f>SUM(C39:C41)</f>
        <v>5186</v>
      </c>
      <c r="D38" s="7"/>
    </row>
    <row r="39" s="16" customFormat="1" ht="24" customHeight="1" spans="1:4">
      <c r="A39" s="61" t="s">
        <v>1199</v>
      </c>
      <c r="B39" s="7">
        <f t="shared" ref="B39:B41" si="2">C39+D39</f>
        <v>2509</v>
      </c>
      <c r="C39" s="7">
        <v>2509</v>
      </c>
      <c r="D39" s="7"/>
    </row>
    <row r="40" s="16" customFormat="1" ht="24" customHeight="1" spans="1:4">
      <c r="A40" s="61" t="s">
        <v>1200</v>
      </c>
      <c r="B40" s="7">
        <f t="shared" si="2"/>
        <v>2674</v>
      </c>
      <c r="C40" s="7">
        <v>2674</v>
      </c>
      <c r="D40" s="7"/>
    </row>
    <row r="41" s="16" customFormat="1" ht="24" customHeight="1" spans="1:4">
      <c r="A41" s="61" t="s">
        <v>1201</v>
      </c>
      <c r="B41" s="7">
        <f t="shared" si="2"/>
        <v>3</v>
      </c>
      <c r="C41" s="7">
        <v>3</v>
      </c>
      <c r="D41" s="7"/>
    </row>
    <row r="42" s="16" customFormat="1" ht="24" customHeight="1" spans="1:4">
      <c r="A42" s="60" t="s">
        <v>1202</v>
      </c>
      <c r="B42" s="7"/>
      <c r="C42" s="7"/>
      <c r="D42" s="7"/>
    </row>
    <row r="43" s="16" customFormat="1" ht="24" customHeight="1" spans="1:4">
      <c r="A43" s="61" t="s">
        <v>1203</v>
      </c>
      <c r="B43" s="7"/>
      <c r="C43" s="7"/>
      <c r="D43" s="7"/>
    </row>
    <row r="44" s="16" customFormat="1" ht="24" customHeight="1" spans="1:4">
      <c r="A44" s="61" t="s">
        <v>1204</v>
      </c>
      <c r="B44" s="7"/>
      <c r="C44" s="7"/>
      <c r="D44" s="7"/>
    </row>
    <row r="45" s="16" customFormat="1" ht="24" customHeight="1" spans="1:4">
      <c r="A45" s="60" t="s">
        <v>1205</v>
      </c>
      <c r="B45" s="7"/>
      <c r="C45" s="7"/>
      <c r="D45" s="7"/>
    </row>
    <row r="46" s="16" customFormat="1" ht="24" customHeight="1" spans="1:4">
      <c r="A46" s="61" t="s">
        <v>1206</v>
      </c>
      <c r="B46" s="7"/>
      <c r="C46" s="7"/>
      <c r="D46" s="7"/>
    </row>
    <row r="47" s="16" customFormat="1" ht="24" customHeight="1" spans="1:4">
      <c r="A47" s="61" t="s">
        <v>1207</v>
      </c>
      <c r="B47" s="7"/>
      <c r="C47" s="7"/>
      <c r="D47" s="7"/>
    </row>
    <row r="48" s="16" customFormat="1" ht="24" customHeight="1" spans="1:4">
      <c r="A48" s="61" t="s">
        <v>1208</v>
      </c>
      <c r="B48" s="7"/>
      <c r="C48" s="7"/>
      <c r="D48" s="7"/>
    </row>
    <row r="49" s="16" customFormat="1" ht="24" customHeight="1" spans="1:4">
      <c r="A49" s="60" t="s">
        <v>1209</v>
      </c>
      <c r="B49" s="7"/>
      <c r="C49" s="7"/>
      <c r="D49" s="7"/>
    </row>
    <row r="50" s="16" customFormat="1" ht="24" customHeight="1" spans="1:4">
      <c r="A50" s="61" t="s">
        <v>1210</v>
      </c>
      <c r="B50" s="23"/>
      <c r="C50" s="7"/>
      <c r="D50" s="7"/>
    </row>
    <row r="51" s="16" customFormat="1" ht="24" customHeight="1" spans="1:4">
      <c r="A51" s="61" t="s">
        <v>1211</v>
      </c>
      <c r="B51" s="7"/>
      <c r="C51" s="7"/>
      <c r="D51" s="7"/>
    </row>
    <row r="52" s="16" customFormat="1" ht="24" customHeight="1" spans="1:4">
      <c r="A52" s="61" t="s">
        <v>1212</v>
      </c>
      <c r="B52" s="7"/>
      <c r="C52" s="7"/>
      <c r="D52" s="7"/>
    </row>
    <row r="53" s="16" customFormat="1" ht="24" customHeight="1" spans="1:4">
      <c r="A53" s="61" t="s">
        <v>1213</v>
      </c>
      <c r="B53" s="7"/>
      <c r="C53" s="7"/>
      <c r="D53" s="7"/>
    </row>
    <row r="54" s="16" customFormat="1" ht="24" customHeight="1" spans="1:4">
      <c r="A54" s="60" t="s">
        <v>1214</v>
      </c>
      <c r="B54" s="7">
        <f t="shared" ref="B53:B59" si="3">C54+D54</f>
        <v>10724</v>
      </c>
      <c r="C54" s="7">
        <f>C55+C56+C57+C58+C59</f>
        <v>10724</v>
      </c>
      <c r="D54" s="7"/>
    </row>
    <row r="55" s="16" customFormat="1" ht="24" customHeight="1" spans="1:4">
      <c r="A55" s="61" t="s">
        <v>1215</v>
      </c>
      <c r="B55" s="7">
        <f t="shared" si="3"/>
        <v>3213</v>
      </c>
      <c r="C55" s="7">
        <v>3213</v>
      </c>
      <c r="D55" s="7"/>
    </row>
    <row r="56" s="16" customFormat="1" ht="24" customHeight="1" spans="1:4">
      <c r="A56" s="61" t="s">
        <v>1216</v>
      </c>
      <c r="B56" s="7">
        <f t="shared" si="3"/>
        <v>23</v>
      </c>
      <c r="C56" s="7">
        <v>23</v>
      </c>
      <c r="D56" s="7"/>
    </row>
    <row r="57" s="16" customFormat="1" ht="24" customHeight="1" spans="1:4">
      <c r="A57" s="61" t="s">
        <v>1217</v>
      </c>
      <c r="B57" s="7">
        <f t="shared" si="3"/>
        <v>2699</v>
      </c>
      <c r="C57" s="7">
        <v>2699</v>
      </c>
      <c r="D57" s="7"/>
    </row>
    <row r="58" s="16" customFormat="1" ht="24" customHeight="1" spans="1:4">
      <c r="A58" s="61" t="s">
        <v>1218</v>
      </c>
      <c r="B58" s="7">
        <f t="shared" si="3"/>
        <v>1523</v>
      </c>
      <c r="C58" s="7">
        <v>1523</v>
      </c>
      <c r="D58" s="7"/>
    </row>
    <row r="59" s="16" customFormat="1" ht="24" customHeight="1" spans="1:4">
      <c r="A59" s="61" t="s">
        <v>1219</v>
      </c>
      <c r="B59" s="7">
        <f t="shared" si="3"/>
        <v>3266</v>
      </c>
      <c r="C59" s="7">
        <v>3266</v>
      </c>
      <c r="D59" s="7"/>
    </row>
    <row r="60" s="16" customFormat="1" ht="24" customHeight="1" spans="1:4">
      <c r="A60" s="60" t="s">
        <v>1220</v>
      </c>
      <c r="B60" s="7"/>
      <c r="C60" s="7"/>
      <c r="D60" s="7"/>
    </row>
    <row r="61" s="16" customFormat="1" ht="24" customHeight="1" spans="1:4">
      <c r="A61" s="61" t="s">
        <v>1221</v>
      </c>
      <c r="B61" s="7"/>
      <c r="C61" s="7"/>
      <c r="D61" s="7"/>
    </row>
    <row r="62" s="16" customFormat="1" ht="24" customHeight="1" spans="1:4">
      <c r="A62" s="61" t="s">
        <v>536</v>
      </c>
      <c r="B62" s="7"/>
      <c r="C62" s="7"/>
      <c r="D62" s="7"/>
    </row>
    <row r="63" s="16" customFormat="1" ht="24" customHeight="1" spans="1:4">
      <c r="A63" s="75" t="s">
        <v>1222</v>
      </c>
      <c r="B63" s="7"/>
      <c r="C63" s="7"/>
      <c r="D63" s="7"/>
    </row>
    <row r="64" s="16" customFormat="1" ht="24" customHeight="1" spans="1:4">
      <c r="A64" s="60" t="s">
        <v>1223</v>
      </c>
      <c r="B64" s="7"/>
      <c r="C64" s="7"/>
      <c r="D64" s="7"/>
    </row>
    <row r="65" s="16" customFormat="1" ht="24" customHeight="1" spans="1:4">
      <c r="A65" s="61" t="s">
        <v>1224</v>
      </c>
      <c r="B65" s="7"/>
      <c r="C65" s="7"/>
      <c r="D65" s="7"/>
    </row>
    <row r="66" s="16" customFormat="1" ht="24" customHeight="1" spans="1:4">
      <c r="A66" s="61" t="s">
        <v>1225</v>
      </c>
      <c r="B66" s="7"/>
      <c r="C66" s="7"/>
      <c r="D66" s="7"/>
    </row>
    <row r="67" s="16" customFormat="1" ht="24" customHeight="1" spans="1:4">
      <c r="A67" s="61" t="s">
        <v>1226</v>
      </c>
      <c r="B67" s="7"/>
      <c r="C67" s="7"/>
      <c r="D67" s="7"/>
    </row>
    <row r="68" s="16" customFormat="1" ht="24" customHeight="1" spans="1:4">
      <c r="A68" s="61" t="s">
        <v>1227</v>
      </c>
      <c r="B68" s="7"/>
      <c r="C68" s="7"/>
      <c r="D68" s="7"/>
    </row>
    <row r="69" s="16" customFormat="1" ht="24" customHeight="1" spans="1:4">
      <c r="A69" s="60" t="s">
        <v>1228</v>
      </c>
      <c r="B69" s="7">
        <f>B70+B71+B72+B73+B74</f>
        <v>7223</v>
      </c>
      <c r="C69" s="7">
        <f>C70+C71+C72+C73+C74</f>
        <v>7223</v>
      </c>
      <c r="D69" s="7"/>
    </row>
    <row r="70" s="16" customFormat="1" ht="24" customHeight="1" spans="1:4">
      <c r="A70" s="61" t="s">
        <v>1229</v>
      </c>
      <c r="B70" s="7"/>
      <c r="C70" s="7"/>
      <c r="D70" s="7"/>
    </row>
    <row r="71" s="16" customFormat="1" ht="24" customHeight="1" spans="1:4">
      <c r="A71" s="61" t="s">
        <v>1230</v>
      </c>
      <c r="B71" s="7">
        <f>C71+D71</f>
        <v>11</v>
      </c>
      <c r="C71" s="7">
        <v>11</v>
      </c>
      <c r="D71" s="7"/>
    </row>
    <row r="72" ht="24" customHeight="1" spans="1:4">
      <c r="A72" s="61" t="s">
        <v>1231</v>
      </c>
      <c r="B72" s="7"/>
      <c r="C72" s="76"/>
      <c r="D72" s="76"/>
    </row>
    <row r="73" ht="24" customHeight="1" spans="1:4">
      <c r="A73" s="61" t="s">
        <v>1232</v>
      </c>
      <c r="B73" s="7"/>
      <c r="C73" s="76"/>
      <c r="D73" s="76"/>
    </row>
    <row r="74" ht="24" customHeight="1" spans="1:4">
      <c r="A74" s="61" t="s">
        <v>1014</v>
      </c>
      <c r="B74" s="7">
        <f>C74+D74</f>
        <v>7212</v>
      </c>
      <c r="C74" s="7">
        <v>7212</v>
      </c>
      <c r="D74" s="76"/>
    </row>
  </sheetData>
  <mergeCells count="4">
    <mergeCell ref="B1:D1"/>
    <mergeCell ref="A2:D2"/>
    <mergeCell ref="A4:A5"/>
    <mergeCell ref="B4:B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124"/>
  <sheetViews>
    <sheetView topLeftCell="A64" workbookViewId="0">
      <selection activeCell="A84" sqref="A84"/>
    </sheetView>
  </sheetViews>
  <sheetFormatPr defaultColWidth="9" defaultRowHeight="13.5" outlineLevelCol="3"/>
  <cols>
    <col min="1" max="1" width="57.25" customWidth="1"/>
    <col min="2" max="2" width="18.75" style="28" customWidth="1"/>
    <col min="3" max="3" width="59.875" customWidth="1"/>
    <col min="4" max="4" width="17.75" style="28" customWidth="1"/>
    <col min="7" max="7" width="17.75" customWidth="1"/>
  </cols>
  <sheetData>
    <row r="1" ht="21" customHeight="1" spans="1:4">
      <c r="A1" s="71" t="s">
        <v>1236</v>
      </c>
      <c r="C1" s="55"/>
      <c r="D1" s="72"/>
    </row>
    <row r="2" ht="35.25" customHeight="1" spans="1:4">
      <c r="A2" s="10" t="s">
        <v>1237</v>
      </c>
      <c r="B2" s="10"/>
      <c r="C2" s="10"/>
      <c r="D2" s="10"/>
    </row>
    <row r="3" ht="21" customHeight="1" spans="2:4">
      <c r="B3" s="73"/>
      <c r="C3" s="72"/>
      <c r="D3" s="39" t="s">
        <v>73</v>
      </c>
    </row>
    <row r="4" ht="21" customHeight="1" spans="1:4">
      <c r="A4" s="5" t="s">
        <v>1238</v>
      </c>
      <c r="B4" s="5" t="s">
        <v>1239</v>
      </c>
      <c r="C4" s="5" t="s">
        <v>1238</v>
      </c>
      <c r="D4" s="5" t="s">
        <v>1239</v>
      </c>
    </row>
    <row r="5" ht="21" customHeight="1" spans="1:4">
      <c r="A5" s="46" t="s">
        <v>1240</v>
      </c>
      <c r="B5" s="7">
        <f>表1!B5</f>
        <v>20151</v>
      </c>
      <c r="C5" s="46" t="s">
        <v>140</v>
      </c>
      <c r="D5" s="7">
        <f>表3!B5</f>
        <v>115758</v>
      </c>
    </row>
    <row r="6" ht="21" customHeight="1" spans="1:4">
      <c r="A6" s="46" t="s">
        <v>1241</v>
      </c>
      <c r="B6" s="7">
        <f>SUM(B7,B14,B53)</f>
        <v>75249</v>
      </c>
      <c r="C6" s="46" t="s">
        <v>1242</v>
      </c>
      <c r="D6" s="7"/>
    </row>
    <row r="7" ht="21" customHeight="1" spans="1:4">
      <c r="A7" s="46" t="s">
        <v>1243</v>
      </c>
      <c r="B7" s="7">
        <f>SUM(B8:B13)</f>
        <v>3483</v>
      </c>
      <c r="C7" s="46" t="s">
        <v>1244</v>
      </c>
      <c r="D7" s="7"/>
    </row>
    <row r="8" ht="21" customHeight="1" spans="1:4">
      <c r="A8" s="6" t="s">
        <v>1245</v>
      </c>
      <c r="B8" s="7">
        <v>1324</v>
      </c>
      <c r="C8" s="6" t="s">
        <v>1246</v>
      </c>
      <c r="D8" s="7"/>
    </row>
    <row r="9" ht="21" customHeight="1" spans="1:4">
      <c r="A9" s="6" t="s">
        <v>1247</v>
      </c>
      <c r="B9" s="7">
        <v>189</v>
      </c>
      <c r="C9" s="6" t="s">
        <v>1248</v>
      </c>
      <c r="D9" s="7"/>
    </row>
    <row r="10" ht="21" customHeight="1" spans="1:4">
      <c r="A10" s="6" t="s">
        <v>1249</v>
      </c>
      <c r="B10" s="7">
        <v>594</v>
      </c>
      <c r="C10" s="6" t="s">
        <v>1250</v>
      </c>
      <c r="D10" s="7"/>
    </row>
    <row r="11" ht="21" customHeight="1" spans="1:4">
      <c r="A11" s="6" t="s">
        <v>1251</v>
      </c>
      <c r="B11" s="7">
        <v>24</v>
      </c>
      <c r="C11" s="6" t="s">
        <v>1252</v>
      </c>
      <c r="D11" s="7"/>
    </row>
    <row r="12" ht="21" customHeight="1" spans="1:4">
      <c r="A12" s="6" t="s">
        <v>1253</v>
      </c>
      <c r="B12" s="7">
        <v>762</v>
      </c>
      <c r="C12" s="6" t="s">
        <v>1254</v>
      </c>
      <c r="D12" s="7"/>
    </row>
    <row r="13" ht="21" customHeight="1" spans="1:4">
      <c r="A13" s="6" t="s">
        <v>1255</v>
      </c>
      <c r="B13" s="7">
        <v>590</v>
      </c>
      <c r="C13" s="6" t="s">
        <v>1256</v>
      </c>
      <c r="D13" s="7"/>
    </row>
    <row r="14" ht="21" customHeight="1" spans="1:4">
      <c r="A14" s="46" t="s">
        <v>1257</v>
      </c>
      <c r="B14" s="7">
        <f>SUM(B15:B52)</f>
        <v>55210</v>
      </c>
      <c r="C14" s="46" t="s">
        <v>1258</v>
      </c>
      <c r="D14" s="7"/>
    </row>
    <row r="15" ht="21" customHeight="1" spans="1:4">
      <c r="A15" s="6" t="s">
        <v>1259</v>
      </c>
      <c r="B15" s="7"/>
      <c r="C15" s="6" t="s">
        <v>1260</v>
      </c>
      <c r="D15" s="7"/>
    </row>
    <row r="16" ht="21" customHeight="1" spans="1:4">
      <c r="A16" s="6" t="s">
        <v>1261</v>
      </c>
      <c r="B16" s="7">
        <v>26032</v>
      </c>
      <c r="C16" s="6" t="s">
        <v>1262</v>
      </c>
      <c r="D16" s="7"/>
    </row>
    <row r="17" ht="21" customHeight="1" spans="1:4">
      <c r="A17" s="6" t="s">
        <v>1263</v>
      </c>
      <c r="B17" s="7">
        <v>107</v>
      </c>
      <c r="C17" s="6" t="s">
        <v>1264</v>
      </c>
      <c r="D17" s="7"/>
    </row>
    <row r="18" ht="21" customHeight="1" spans="1:4">
      <c r="A18" s="6" t="s">
        <v>1265</v>
      </c>
      <c r="B18" s="7">
        <v>128</v>
      </c>
      <c r="C18" s="6" t="s">
        <v>1266</v>
      </c>
      <c r="D18" s="7"/>
    </row>
    <row r="19" ht="21" customHeight="1" spans="1:4">
      <c r="A19" s="6" t="s">
        <v>1267</v>
      </c>
      <c r="B19" s="7"/>
      <c r="C19" s="6" t="s">
        <v>1268</v>
      </c>
      <c r="D19" s="7"/>
    </row>
    <row r="20" ht="21" customHeight="1" spans="1:4">
      <c r="A20" s="6" t="s">
        <v>1269</v>
      </c>
      <c r="B20" s="7"/>
      <c r="C20" s="6" t="s">
        <v>1270</v>
      </c>
      <c r="D20" s="7"/>
    </row>
    <row r="21" ht="21" customHeight="1" spans="1:4">
      <c r="A21" s="6" t="s">
        <v>1271</v>
      </c>
      <c r="B21" s="7">
        <v>298</v>
      </c>
      <c r="C21" s="6" t="s">
        <v>1272</v>
      </c>
      <c r="D21" s="7"/>
    </row>
    <row r="22" ht="21" customHeight="1" spans="1:4">
      <c r="A22" s="6" t="s">
        <v>1273</v>
      </c>
      <c r="B22" s="7"/>
      <c r="C22" s="6" t="s">
        <v>1274</v>
      </c>
      <c r="D22" s="7"/>
    </row>
    <row r="23" ht="21" customHeight="1" spans="1:4">
      <c r="A23" s="6" t="s">
        <v>1275</v>
      </c>
      <c r="B23" s="7">
        <v>4922</v>
      </c>
      <c r="C23" s="6" t="s">
        <v>1276</v>
      </c>
      <c r="D23" s="7"/>
    </row>
    <row r="24" ht="21" customHeight="1" spans="1:4">
      <c r="A24" s="6" t="s">
        <v>1277</v>
      </c>
      <c r="B24" s="7">
        <v>100</v>
      </c>
      <c r="C24" s="6" t="s">
        <v>1278</v>
      </c>
      <c r="D24" s="7"/>
    </row>
    <row r="25" ht="21" customHeight="1" spans="1:4">
      <c r="A25" s="6" t="s">
        <v>1279</v>
      </c>
      <c r="B25" s="7"/>
      <c r="C25" s="6" t="s">
        <v>1280</v>
      </c>
      <c r="D25" s="7"/>
    </row>
    <row r="26" ht="21" customHeight="1" spans="1:4">
      <c r="A26" s="6" t="s">
        <v>1281</v>
      </c>
      <c r="B26" s="7"/>
      <c r="C26" s="6" t="s">
        <v>1282</v>
      </c>
      <c r="D26" s="7"/>
    </row>
    <row r="27" ht="21" customHeight="1" spans="1:4">
      <c r="A27" s="6" t="s">
        <v>1283</v>
      </c>
      <c r="B27" s="7">
        <v>3818</v>
      </c>
      <c r="C27" s="6" t="s">
        <v>1284</v>
      </c>
      <c r="D27" s="7"/>
    </row>
    <row r="28" ht="21" customHeight="1" spans="1:4">
      <c r="A28" s="6" t="s">
        <v>1285</v>
      </c>
      <c r="B28" s="7"/>
      <c r="C28" s="6" t="s">
        <v>1286</v>
      </c>
      <c r="D28" s="7"/>
    </row>
    <row r="29" ht="21" customHeight="1" spans="1:4">
      <c r="A29" s="6" t="s">
        <v>1287</v>
      </c>
      <c r="B29" s="7"/>
      <c r="C29" s="6" t="s">
        <v>1288</v>
      </c>
      <c r="D29" s="7"/>
    </row>
    <row r="30" ht="21" customHeight="1" spans="1:4">
      <c r="A30" s="6" t="s">
        <v>1289</v>
      </c>
      <c r="B30" s="7"/>
      <c r="C30" s="6" t="s">
        <v>1290</v>
      </c>
      <c r="D30" s="7"/>
    </row>
    <row r="31" ht="21" customHeight="1" spans="1:4">
      <c r="A31" s="6" t="s">
        <v>1291</v>
      </c>
      <c r="B31" s="7">
        <v>219</v>
      </c>
      <c r="C31" s="6" t="s">
        <v>1292</v>
      </c>
      <c r="D31" s="7"/>
    </row>
    <row r="32" ht="21" customHeight="1" spans="1:4">
      <c r="A32" s="6" t="s">
        <v>1293</v>
      </c>
      <c r="B32" s="7">
        <v>1846</v>
      </c>
      <c r="C32" s="6" t="s">
        <v>1294</v>
      </c>
      <c r="D32" s="7"/>
    </row>
    <row r="33" ht="21" customHeight="1" spans="1:4">
      <c r="A33" s="6" t="s">
        <v>1295</v>
      </c>
      <c r="B33" s="7">
        <v>140</v>
      </c>
      <c r="C33" s="6" t="s">
        <v>1296</v>
      </c>
      <c r="D33" s="7"/>
    </row>
    <row r="34" ht="21" customHeight="1" spans="1:4">
      <c r="A34" s="6" t="s">
        <v>1297</v>
      </c>
      <c r="B34" s="7">
        <v>70</v>
      </c>
      <c r="C34" s="6" t="s">
        <v>1298</v>
      </c>
      <c r="D34" s="7"/>
    </row>
    <row r="35" ht="21" customHeight="1" spans="1:4">
      <c r="A35" s="6" t="s">
        <v>1299</v>
      </c>
      <c r="B35" s="7">
        <v>1952</v>
      </c>
      <c r="C35" s="6" t="s">
        <v>1300</v>
      </c>
      <c r="D35" s="7"/>
    </row>
    <row r="36" ht="21" customHeight="1" spans="1:4">
      <c r="A36" s="6" t="s">
        <v>1301</v>
      </c>
      <c r="B36" s="7">
        <v>1404</v>
      </c>
      <c r="C36" s="6" t="s">
        <v>1302</v>
      </c>
      <c r="D36" s="7"/>
    </row>
    <row r="37" ht="21" customHeight="1" spans="1:4">
      <c r="A37" s="6" t="s">
        <v>1303</v>
      </c>
      <c r="B37" s="7">
        <v>32</v>
      </c>
      <c r="C37" s="6" t="s">
        <v>1304</v>
      </c>
      <c r="D37" s="7"/>
    </row>
    <row r="38" ht="21" customHeight="1" spans="1:4">
      <c r="A38" s="6" t="s">
        <v>1305</v>
      </c>
      <c r="B38" s="7"/>
      <c r="C38" s="6" t="s">
        <v>1306</v>
      </c>
      <c r="D38" s="7"/>
    </row>
    <row r="39" ht="21" customHeight="1" spans="1:4">
      <c r="A39" s="6" t="s">
        <v>1307</v>
      </c>
      <c r="B39" s="7">
        <v>8395</v>
      </c>
      <c r="C39" s="6" t="s">
        <v>1308</v>
      </c>
      <c r="D39" s="7"/>
    </row>
    <row r="40" ht="21" customHeight="1" spans="1:4">
      <c r="A40" s="6" t="s">
        <v>1309</v>
      </c>
      <c r="B40" s="7">
        <v>377</v>
      </c>
      <c r="C40" s="6" t="s">
        <v>1310</v>
      </c>
      <c r="D40" s="7"/>
    </row>
    <row r="41" ht="21" customHeight="1" spans="1:4">
      <c r="A41" s="6" t="s">
        <v>1311</v>
      </c>
      <c r="B41" s="7"/>
      <c r="C41" s="6" t="s">
        <v>1312</v>
      </c>
      <c r="D41" s="7"/>
    </row>
    <row r="42" ht="21" customHeight="1" spans="1:4">
      <c r="A42" s="6" t="s">
        <v>1313</v>
      </c>
      <c r="B42" s="7"/>
      <c r="C42" s="6" t="s">
        <v>1314</v>
      </c>
      <c r="D42" s="7"/>
    </row>
    <row r="43" ht="21" customHeight="1" spans="1:4">
      <c r="A43" s="6" t="s">
        <v>1315</v>
      </c>
      <c r="B43" s="7"/>
      <c r="C43" s="6" t="s">
        <v>1316</v>
      </c>
      <c r="D43" s="7"/>
    </row>
    <row r="44" ht="21" customHeight="1" spans="1:4">
      <c r="A44" s="6" t="s">
        <v>1317</v>
      </c>
      <c r="B44" s="7"/>
      <c r="C44" s="6" t="s">
        <v>1318</v>
      </c>
      <c r="D44" s="7"/>
    </row>
    <row r="45" ht="21" customHeight="1" spans="1:4">
      <c r="A45" s="6" t="s">
        <v>1319</v>
      </c>
      <c r="B45" s="7">
        <v>3746</v>
      </c>
      <c r="C45" s="6" t="s">
        <v>1320</v>
      </c>
      <c r="D45" s="7"/>
    </row>
    <row r="46" ht="21" customHeight="1" spans="1:4">
      <c r="A46" s="6" t="s">
        <v>1321</v>
      </c>
      <c r="B46" s="7">
        <v>56</v>
      </c>
      <c r="C46" s="6" t="s">
        <v>1322</v>
      </c>
      <c r="D46" s="7"/>
    </row>
    <row r="47" ht="21" customHeight="1" spans="1:4">
      <c r="A47" s="6" t="s">
        <v>1323</v>
      </c>
      <c r="B47" s="7">
        <v>622</v>
      </c>
      <c r="C47" s="6" t="s">
        <v>1324</v>
      </c>
      <c r="D47" s="7"/>
    </row>
    <row r="48" ht="21" customHeight="1" spans="1:4">
      <c r="A48" s="6" t="s">
        <v>1325</v>
      </c>
      <c r="B48" s="7"/>
      <c r="C48" s="6" t="s">
        <v>1326</v>
      </c>
      <c r="D48" s="7"/>
    </row>
    <row r="49" ht="21" customHeight="1" spans="1:4">
      <c r="A49" s="6" t="s">
        <v>1327</v>
      </c>
      <c r="B49" s="7"/>
      <c r="C49" s="6" t="s">
        <v>1328</v>
      </c>
      <c r="D49" s="7"/>
    </row>
    <row r="50" ht="21" customHeight="1" spans="1:4">
      <c r="A50" s="6" t="s">
        <v>1329</v>
      </c>
      <c r="B50" s="7"/>
      <c r="C50" s="6" t="s">
        <v>1330</v>
      </c>
      <c r="D50" s="7"/>
    </row>
    <row r="51" ht="21" customHeight="1" spans="1:4">
      <c r="A51" s="6" t="s">
        <v>1331</v>
      </c>
      <c r="B51" s="7"/>
      <c r="C51" s="6" t="s">
        <v>1332</v>
      </c>
      <c r="D51" s="7"/>
    </row>
    <row r="52" ht="21" customHeight="1" spans="1:4">
      <c r="A52" s="6" t="s">
        <v>1333</v>
      </c>
      <c r="B52" s="7">
        <v>946</v>
      </c>
      <c r="C52" s="6" t="s">
        <v>1334</v>
      </c>
      <c r="D52" s="7"/>
    </row>
    <row r="53" ht="21" customHeight="1" spans="1:4">
      <c r="A53" s="46" t="s">
        <v>1335</v>
      </c>
      <c r="B53" s="7">
        <f>SUM(B54:B74)</f>
        <v>16556</v>
      </c>
      <c r="C53" s="46" t="s">
        <v>1336</v>
      </c>
      <c r="D53" s="7"/>
    </row>
    <row r="54" ht="21" customHeight="1" spans="1:4">
      <c r="A54" s="6" t="s">
        <v>1337</v>
      </c>
      <c r="B54" s="7">
        <v>144</v>
      </c>
      <c r="C54" s="6" t="s">
        <v>1337</v>
      </c>
      <c r="D54" s="7"/>
    </row>
    <row r="55" ht="21" customHeight="1" spans="1:4">
      <c r="A55" s="6" t="s">
        <v>1338</v>
      </c>
      <c r="B55" s="7"/>
      <c r="C55" s="6" t="s">
        <v>1338</v>
      </c>
      <c r="D55" s="7"/>
    </row>
    <row r="56" ht="21" customHeight="1" spans="1:4">
      <c r="A56" s="6" t="s">
        <v>1339</v>
      </c>
      <c r="B56" s="7"/>
      <c r="C56" s="6" t="s">
        <v>1339</v>
      </c>
      <c r="D56" s="7"/>
    </row>
    <row r="57" ht="21" customHeight="1" spans="1:4">
      <c r="A57" s="6" t="s">
        <v>1340</v>
      </c>
      <c r="B57" s="7">
        <v>52</v>
      </c>
      <c r="C57" s="6" t="s">
        <v>1340</v>
      </c>
      <c r="D57" s="7"/>
    </row>
    <row r="58" ht="21" customHeight="1" spans="1:4">
      <c r="A58" s="6" t="s">
        <v>1341</v>
      </c>
      <c r="B58" s="7">
        <v>239</v>
      </c>
      <c r="C58" s="6" t="s">
        <v>1341</v>
      </c>
      <c r="D58" s="7"/>
    </row>
    <row r="59" ht="21" customHeight="1" spans="1:4">
      <c r="A59" s="6" t="s">
        <v>1342</v>
      </c>
      <c r="B59" s="7">
        <v>641</v>
      </c>
      <c r="C59" s="6" t="s">
        <v>1342</v>
      </c>
      <c r="D59" s="7"/>
    </row>
    <row r="60" ht="21" customHeight="1" spans="1:4">
      <c r="A60" s="6" t="s">
        <v>1343</v>
      </c>
      <c r="B60" s="7">
        <v>104</v>
      </c>
      <c r="C60" s="6" t="s">
        <v>1343</v>
      </c>
      <c r="D60" s="7"/>
    </row>
    <row r="61" ht="21" customHeight="1" spans="1:4">
      <c r="A61" s="6" t="s">
        <v>1344</v>
      </c>
      <c r="B61" s="7">
        <v>3061</v>
      </c>
      <c r="C61" s="6" t="s">
        <v>1344</v>
      </c>
      <c r="D61" s="7"/>
    </row>
    <row r="62" ht="21" customHeight="1" spans="1:4">
      <c r="A62" s="6" t="s">
        <v>1345</v>
      </c>
      <c r="B62" s="7">
        <v>316</v>
      </c>
      <c r="C62" s="6" t="s">
        <v>1345</v>
      </c>
      <c r="D62" s="7"/>
    </row>
    <row r="63" ht="21" customHeight="1" spans="1:4">
      <c r="A63" s="6" t="s">
        <v>1346</v>
      </c>
      <c r="B63" s="7">
        <v>6154</v>
      </c>
      <c r="C63" s="6" t="s">
        <v>1346</v>
      </c>
      <c r="D63" s="7"/>
    </row>
    <row r="64" ht="21" customHeight="1" spans="1:4">
      <c r="A64" s="6" t="s">
        <v>1347</v>
      </c>
      <c r="B64" s="7"/>
      <c r="C64" s="6" t="s">
        <v>1347</v>
      </c>
      <c r="D64" s="7"/>
    </row>
    <row r="65" ht="21" customHeight="1" spans="1:4">
      <c r="A65" s="6" t="s">
        <v>1348</v>
      </c>
      <c r="B65" s="7">
        <v>2307</v>
      </c>
      <c r="C65" s="6" t="s">
        <v>1348</v>
      </c>
      <c r="D65" s="7"/>
    </row>
    <row r="66" ht="21" customHeight="1" spans="1:4">
      <c r="A66" s="6" t="s">
        <v>1349</v>
      </c>
      <c r="B66" s="7">
        <v>1166</v>
      </c>
      <c r="C66" s="6" t="s">
        <v>1349</v>
      </c>
      <c r="D66" s="7"/>
    </row>
    <row r="67" ht="21" customHeight="1" spans="1:4">
      <c r="A67" s="6" t="s">
        <v>1350</v>
      </c>
      <c r="B67" s="7">
        <v>70</v>
      </c>
      <c r="C67" s="6" t="s">
        <v>1350</v>
      </c>
      <c r="D67" s="7"/>
    </row>
    <row r="68" ht="21" customHeight="1" spans="1:4">
      <c r="A68" s="6" t="s">
        <v>1351</v>
      </c>
      <c r="B68" s="7">
        <v>598</v>
      </c>
      <c r="C68" s="6" t="s">
        <v>1351</v>
      </c>
      <c r="D68" s="7"/>
    </row>
    <row r="69" ht="21" customHeight="1" spans="1:4">
      <c r="A69" s="6" t="s">
        <v>1352</v>
      </c>
      <c r="B69" s="7">
        <v>15</v>
      </c>
      <c r="C69" s="6" t="s">
        <v>1352</v>
      </c>
      <c r="D69" s="7"/>
    </row>
    <row r="70" ht="21" customHeight="1" spans="1:4">
      <c r="A70" s="6" t="s">
        <v>1353</v>
      </c>
      <c r="B70" s="7">
        <v>276</v>
      </c>
      <c r="C70" s="6" t="s">
        <v>1353</v>
      </c>
      <c r="D70" s="7"/>
    </row>
    <row r="71" ht="21" customHeight="1" spans="1:4">
      <c r="A71" s="6" t="s">
        <v>1354</v>
      </c>
      <c r="B71" s="7">
        <v>220</v>
      </c>
      <c r="C71" s="6" t="s">
        <v>1354</v>
      </c>
      <c r="D71" s="7"/>
    </row>
    <row r="72" ht="21" customHeight="1" spans="1:4">
      <c r="A72" s="6" t="s">
        <v>1355</v>
      </c>
      <c r="B72" s="7">
        <v>752</v>
      </c>
      <c r="C72" s="6" t="s">
        <v>1355</v>
      </c>
      <c r="D72" s="7"/>
    </row>
    <row r="73" ht="21" customHeight="1" spans="1:4">
      <c r="A73" s="6" t="s">
        <v>1356</v>
      </c>
      <c r="B73" s="7">
        <v>441</v>
      </c>
      <c r="C73" s="6" t="s">
        <v>1356</v>
      </c>
      <c r="D73" s="7"/>
    </row>
    <row r="74" ht="21" customHeight="1" spans="1:4">
      <c r="A74" s="6" t="s">
        <v>123</v>
      </c>
      <c r="B74" s="7"/>
      <c r="C74" s="6" t="s">
        <v>301</v>
      </c>
      <c r="D74" s="7"/>
    </row>
    <row r="75" ht="21" customHeight="1" spans="1:4">
      <c r="A75" s="46" t="s">
        <v>1357</v>
      </c>
      <c r="B75" s="7"/>
      <c r="C75" s="46" t="s">
        <v>1358</v>
      </c>
      <c r="D75" s="7">
        <f>SUM(D76:D77)</f>
        <v>1017</v>
      </c>
    </row>
    <row r="76" ht="21" customHeight="1" spans="1:4">
      <c r="A76" s="6" t="s">
        <v>1359</v>
      </c>
      <c r="B76" s="7"/>
      <c r="C76" s="6" t="s">
        <v>130</v>
      </c>
      <c r="D76" s="7"/>
    </row>
    <row r="77" ht="21" customHeight="1" spans="1:4">
      <c r="A77" s="6" t="s">
        <v>1360</v>
      </c>
      <c r="B77" s="7"/>
      <c r="C77" s="6" t="s">
        <v>131</v>
      </c>
      <c r="D77" s="7">
        <v>1017</v>
      </c>
    </row>
    <row r="78" ht="21" customHeight="1" spans="1:4">
      <c r="A78" s="46" t="s">
        <v>1361</v>
      </c>
      <c r="B78" s="7"/>
      <c r="C78" s="6"/>
      <c r="D78" s="7"/>
    </row>
    <row r="79" ht="21" customHeight="1" spans="1:4">
      <c r="A79" s="46" t="s">
        <v>1362</v>
      </c>
      <c r="B79" s="7">
        <v>58662</v>
      </c>
      <c r="C79" s="6"/>
      <c r="D79" s="7"/>
    </row>
    <row r="80" ht="21" customHeight="1" spans="1:4">
      <c r="A80" s="46" t="s">
        <v>1363</v>
      </c>
      <c r="B80" s="7">
        <v>8000</v>
      </c>
      <c r="C80" s="46" t="s">
        <v>1364</v>
      </c>
      <c r="D80" s="7"/>
    </row>
    <row r="81" ht="21" customHeight="1" spans="1:4">
      <c r="A81" s="6" t="s">
        <v>88</v>
      </c>
      <c r="B81" s="7">
        <v>5000</v>
      </c>
      <c r="C81" s="6"/>
      <c r="D81" s="7"/>
    </row>
    <row r="82" ht="21" customHeight="1" spans="1:4">
      <c r="A82" s="6" t="s">
        <v>89</v>
      </c>
      <c r="B82" s="7">
        <v>3000</v>
      </c>
      <c r="C82" s="6"/>
      <c r="D82" s="7"/>
    </row>
    <row r="83" ht="21" customHeight="1" spans="1:4">
      <c r="A83" s="6" t="s">
        <v>1365</v>
      </c>
      <c r="B83" s="7"/>
      <c r="C83" s="6"/>
      <c r="D83" s="7"/>
    </row>
    <row r="84" ht="21" customHeight="1" spans="1:4">
      <c r="A84" s="46" t="s">
        <v>1366</v>
      </c>
      <c r="B84" s="7"/>
      <c r="C84" s="46" t="s">
        <v>1367</v>
      </c>
      <c r="D84" s="7">
        <f>D85</f>
        <v>11300</v>
      </c>
    </row>
    <row r="85" ht="21" customHeight="1" spans="1:4">
      <c r="A85" s="46" t="s">
        <v>1368</v>
      </c>
      <c r="B85" s="7"/>
      <c r="C85" s="46" t="s">
        <v>1369</v>
      </c>
      <c r="D85" s="7">
        <f>SUM(D86:D89)</f>
        <v>11300</v>
      </c>
    </row>
    <row r="86" ht="21" customHeight="1" spans="1:4">
      <c r="A86" s="46" t="s">
        <v>1370</v>
      </c>
      <c r="B86" s="7"/>
      <c r="C86" s="6" t="s">
        <v>1371</v>
      </c>
      <c r="D86" s="7">
        <v>9700</v>
      </c>
    </row>
    <row r="87" ht="21" customHeight="1" spans="1:4">
      <c r="A87" s="6" t="s">
        <v>1372</v>
      </c>
      <c r="B87" s="7"/>
      <c r="C87" s="6" t="s">
        <v>1373</v>
      </c>
      <c r="D87" s="7"/>
    </row>
    <row r="88" ht="21" customHeight="1" spans="1:4">
      <c r="A88" s="6" t="s">
        <v>1374</v>
      </c>
      <c r="B88" s="7"/>
      <c r="C88" s="6" t="s">
        <v>1375</v>
      </c>
      <c r="D88" s="7"/>
    </row>
    <row r="89" ht="21" customHeight="1" spans="1:4">
      <c r="A89" s="6" t="s">
        <v>1376</v>
      </c>
      <c r="B89" s="7"/>
      <c r="C89" s="6" t="s">
        <v>1377</v>
      </c>
      <c r="D89" s="7">
        <v>1600</v>
      </c>
    </row>
    <row r="90" ht="21" customHeight="1" spans="1:4">
      <c r="A90" s="6" t="s">
        <v>1378</v>
      </c>
      <c r="B90" s="7"/>
      <c r="C90" s="6"/>
      <c r="D90" s="7"/>
    </row>
    <row r="91" ht="21" customHeight="1" spans="1:4">
      <c r="A91" s="46" t="s">
        <v>1379</v>
      </c>
      <c r="B91" s="7">
        <v>14200</v>
      </c>
      <c r="C91" s="46" t="s">
        <v>1380</v>
      </c>
      <c r="D91" s="7"/>
    </row>
    <row r="92" ht="21" customHeight="1" spans="1:4">
      <c r="A92" s="46" t="s">
        <v>1381</v>
      </c>
      <c r="B92" s="7">
        <v>14200</v>
      </c>
      <c r="C92" s="6" t="s">
        <v>1382</v>
      </c>
      <c r="D92" s="7"/>
    </row>
    <row r="93" ht="21" customHeight="1" spans="1:4">
      <c r="A93" s="6" t="s">
        <v>1383</v>
      </c>
      <c r="B93" s="7">
        <v>14200</v>
      </c>
      <c r="C93" s="6" t="s">
        <v>1384</v>
      </c>
      <c r="D93" s="7"/>
    </row>
    <row r="94" ht="21" customHeight="1" spans="1:4">
      <c r="A94" s="6" t="s">
        <v>83</v>
      </c>
      <c r="B94" s="7"/>
      <c r="C94" s="6" t="s">
        <v>1385</v>
      </c>
      <c r="D94" s="7"/>
    </row>
    <row r="95" ht="21" customHeight="1" spans="1:4">
      <c r="A95" s="6" t="s">
        <v>84</v>
      </c>
      <c r="B95" s="7"/>
      <c r="C95" s="6" t="s">
        <v>1386</v>
      </c>
      <c r="D95" s="7"/>
    </row>
    <row r="96" ht="21" customHeight="1" spans="1:4">
      <c r="A96" s="6" t="s">
        <v>85</v>
      </c>
      <c r="B96" s="7"/>
      <c r="C96" s="6"/>
      <c r="D96" s="5"/>
    </row>
    <row r="97" ht="21" customHeight="1" spans="1:4">
      <c r="A97" s="46" t="s">
        <v>1387</v>
      </c>
      <c r="B97" s="7"/>
      <c r="C97" s="46" t="s">
        <v>1388</v>
      </c>
      <c r="D97" s="7"/>
    </row>
    <row r="98" ht="21" customHeight="1" spans="1:4">
      <c r="A98" s="46" t="s">
        <v>1389</v>
      </c>
      <c r="B98" s="7"/>
      <c r="C98" s="46" t="s">
        <v>1390</v>
      </c>
      <c r="D98" s="7"/>
    </row>
    <row r="99" ht="21" customHeight="1" spans="1:4">
      <c r="A99" s="46" t="s">
        <v>1391</v>
      </c>
      <c r="B99" s="7"/>
      <c r="C99" s="46" t="s">
        <v>1392</v>
      </c>
      <c r="D99" s="7"/>
    </row>
    <row r="100" ht="21" customHeight="1" spans="1:4">
      <c r="A100" s="46" t="s">
        <v>1393</v>
      </c>
      <c r="B100" s="7">
        <v>1500</v>
      </c>
      <c r="C100" s="46" t="s">
        <v>1394</v>
      </c>
      <c r="D100" s="7">
        <v>1500</v>
      </c>
    </row>
    <row r="101" ht="21" customHeight="1" spans="1:4">
      <c r="A101" s="46" t="s">
        <v>1395</v>
      </c>
      <c r="B101" s="7"/>
      <c r="C101" s="46" t="s">
        <v>1396</v>
      </c>
      <c r="D101" s="7"/>
    </row>
    <row r="102" ht="21" customHeight="1" spans="1:4">
      <c r="A102" s="46" t="s">
        <v>1397</v>
      </c>
      <c r="B102" s="7"/>
      <c r="C102" s="46" t="s">
        <v>1398</v>
      </c>
      <c r="D102" s="7"/>
    </row>
    <row r="103" ht="21" customHeight="1" spans="1:4">
      <c r="A103" s="6" t="s">
        <v>1399</v>
      </c>
      <c r="B103" s="7"/>
      <c r="C103" s="6" t="s">
        <v>1400</v>
      </c>
      <c r="D103" s="7"/>
    </row>
    <row r="104" ht="21" customHeight="1" spans="1:4">
      <c r="A104" s="6" t="s">
        <v>1401</v>
      </c>
      <c r="B104" s="7"/>
      <c r="C104" s="6" t="s">
        <v>1402</v>
      </c>
      <c r="D104" s="7"/>
    </row>
    <row r="105" ht="21" customHeight="1" spans="1:4">
      <c r="A105" s="6" t="s">
        <v>1403</v>
      </c>
      <c r="B105" s="7"/>
      <c r="C105" s="6" t="s">
        <v>1404</v>
      </c>
      <c r="D105" s="7"/>
    </row>
    <row r="106" ht="21" customHeight="1" spans="1:4">
      <c r="A106" s="46" t="s">
        <v>1405</v>
      </c>
      <c r="B106" s="7"/>
      <c r="C106" s="46" t="s">
        <v>1406</v>
      </c>
      <c r="D106" s="7"/>
    </row>
    <row r="107" ht="21" customHeight="1" spans="1:4">
      <c r="A107" s="6" t="s">
        <v>1407</v>
      </c>
      <c r="B107" s="7"/>
      <c r="C107" s="6" t="s">
        <v>1408</v>
      </c>
      <c r="D107" s="7"/>
    </row>
    <row r="108" ht="21" customHeight="1" spans="1:4">
      <c r="A108" s="6" t="s">
        <v>1409</v>
      </c>
      <c r="B108" s="7"/>
      <c r="C108" s="6" t="s">
        <v>1410</v>
      </c>
      <c r="D108" s="7"/>
    </row>
    <row r="109" ht="21" customHeight="1" spans="1:4">
      <c r="A109" s="6" t="s">
        <v>1411</v>
      </c>
      <c r="B109" s="7"/>
      <c r="C109" s="6" t="s">
        <v>1412</v>
      </c>
      <c r="D109" s="7"/>
    </row>
    <row r="110" ht="21" customHeight="1" spans="1:4">
      <c r="A110" s="46" t="s">
        <v>1413</v>
      </c>
      <c r="B110" s="7"/>
      <c r="C110" s="46" t="s">
        <v>1414</v>
      </c>
      <c r="D110" s="7"/>
    </row>
    <row r="111" ht="21" customHeight="1" spans="1:4">
      <c r="A111" s="6" t="s">
        <v>1415</v>
      </c>
      <c r="B111" s="7"/>
      <c r="C111" s="6" t="s">
        <v>1416</v>
      </c>
      <c r="D111" s="7"/>
    </row>
    <row r="112" ht="21" customHeight="1" spans="1:4">
      <c r="A112" s="6" t="s">
        <v>1417</v>
      </c>
      <c r="B112" s="7"/>
      <c r="C112" s="6" t="s">
        <v>1418</v>
      </c>
      <c r="D112" s="7"/>
    </row>
    <row r="113" ht="21" customHeight="1" spans="1:4">
      <c r="A113" s="6" t="s">
        <v>1419</v>
      </c>
      <c r="B113" s="7"/>
      <c r="C113" s="6" t="s">
        <v>1420</v>
      </c>
      <c r="D113" s="7"/>
    </row>
    <row r="114" ht="21" customHeight="1" spans="1:4">
      <c r="A114" s="46" t="s">
        <v>1421</v>
      </c>
      <c r="B114" s="7"/>
      <c r="C114" s="46" t="s">
        <v>1422</v>
      </c>
      <c r="D114" s="7"/>
    </row>
    <row r="115" ht="21" customHeight="1" spans="1:4">
      <c r="A115" s="6" t="s">
        <v>1423</v>
      </c>
      <c r="B115" s="7"/>
      <c r="C115" s="6" t="s">
        <v>1424</v>
      </c>
      <c r="D115" s="7"/>
    </row>
    <row r="116" ht="21" customHeight="1" spans="1:4">
      <c r="A116" s="6" t="s">
        <v>1425</v>
      </c>
      <c r="B116" s="7"/>
      <c r="C116" s="6" t="s">
        <v>1426</v>
      </c>
      <c r="D116" s="7"/>
    </row>
    <row r="117" ht="21" customHeight="1" spans="1:4">
      <c r="A117" s="6" t="s">
        <v>1427</v>
      </c>
      <c r="B117" s="7"/>
      <c r="C117" s="6" t="s">
        <v>1428</v>
      </c>
      <c r="D117" s="7"/>
    </row>
    <row r="118" ht="21" customHeight="1" spans="1:4">
      <c r="A118" s="46" t="s">
        <v>1429</v>
      </c>
      <c r="B118" s="7"/>
      <c r="C118" s="46" t="s">
        <v>1430</v>
      </c>
      <c r="D118" s="7"/>
    </row>
    <row r="119" ht="21" customHeight="1" spans="1:4">
      <c r="A119" s="46" t="s">
        <v>1431</v>
      </c>
      <c r="B119" s="7"/>
      <c r="C119" s="46" t="s">
        <v>1432</v>
      </c>
      <c r="D119" s="7"/>
    </row>
    <row r="120" ht="21" customHeight="1" spans="1:4">
      <c r="A120" s="6"/>
      <c r="B120" s="7"/>
      <c r="C120" s="46" t="s">
        <v>1433</v>
      </c>
      <c r="D120" s="7"/>
    </row>
    <row r="121" ht="21" customHeight="1" spans="1:4">
      <c r="A121" s="6"/>
      <c r="B121" s="7"/>
      <c r="C121" s="46" t="s">
        <v>1434</v>
      </c>
      <c r="D121" s="7">
        <f>B124-D5-D6-D75-D80-D84-D91-D97-D98-D99-D100-D101-D118-D119-D120</f>
        <v>48187</v>
      </c>
    </row>
    <row r="122" ht="21" customHeight="1" spans="1:4">
      <c r="A122" s="6"/>
      <c r="B122" s="7"/>
      <c r="C122" s="46" t="s">
        <v>1435</v>
      </c>
      <c r="D122" s="7">
        <v>48187</v>
      </c>
    </row>
    <row r="123" ht="21" customHeight="1" spans="1:4">
      <c r="A123" s="6"/>
      <c r="B123" s="7"/>
      <c r="C123" s="46" t="s">
        <v>1436</v>
      </c>
      <c r="D123" s="7"/>
    </row>
    <row r="124" ht="21" customHeight="1" spans="1:4">
      <c r="A124" s="5" t="s">
        <v>1437</v>
      </c>
      <c r="B124" s="7">
        <f>SUM(B5:B6,B75,B78:B80,B84,B91,B97:B101,B118:B119)</f>
        <v>177762</v>
      </c>
      <c r="C124" s="5" t="s">
        <v>135</v>
      </c>
      <c r="D124" s="7">
        <f>SUM(D5:D6,D75,D80,D84,D91,D97:D101,D118:D121)</f>
        <v>177762</v>
      </c>
    </row>
  </sheetData>
  <mergeCells count="1">
    <mergeCell ref="A2:D2"/>
  </mergeCells>
  <pageMargins left="0.751388888888889" right="0.751388888888889" top="0.472222222222222" bottom="0.196527777777778" header="0.314583333333333" footer="0.0388888888888889"/>
  <pageSetup paperSize="9" scale="5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F72"/>
  <sheetViews>
    <sheetView workbookViewId="0">
      <selection activeCell="B51" sqref="B51"/>
    </sheetView>
  </sheetViews>
  <sheetFormatPr defaultColWidth="9" defaultRowHeight="13.5" outlineLevelCol="5"/>
  <cols>
    <col min="1" max="1" width="43.125" customWidth="1"/>
    <col min="2" max="2" width="19.625" customWidth="1"/>
    <col min="3" max="3" width="16.375" customWidth="1"/>
    <col min="4" max="4" width="44" customWidth="1"/>
    <col min="5" max="5" width="19.25" customWidth="1"/>
    <col min="6" max="6" width="14.75" customWidth="1"/>
  </cols>
  <sheetData>
    <row r="1" ht="30" customHeight="1" spans="1:1">
      <c r="A1" s="27" t="s">
        <v>1438</v>
      </c>
    </row>
    <row r="2" ht="50" customHeight="1" spans="2:2">
      <c r="B2" s="36" t="s">
        <v>1439</v>
      </c>
    </row>
    <row r="3" s="27" customFormat="1" ht="26" customHeight="1" spans="2:6">
      <c r="B3" s="70"/>
      <c r="F3" s="49" t="s">
        <v>73</v>
      </c>
    </row>
    <row r="4" s="27" customFormat="1" ht="21" customHeight="1" spans="1:6">
      <c r="A4" s="66" t="s">
        <v>1238</v>
      </c>
      <c r="B4" s="66" t="s">
        <v>1170</v>
      </c>
      <c r="C4" s="66" t="s">
        <v>1440</v>
      </c>
      <c r="D4" s="66" t="s">
        <v>1238</v>
      </c>
      <c r="E4" s="66" t="s">
        <v>1170</v>
      </c>
      <c r="F4" s="66" t="s">
        <v>1440</v>
      </c>
    </row>
    <row r="5" s="27" customFormat="1" ht="21" customHeight="1" spans="1:6">
      <c r="A5" s="64" t="s">
        <v>1243</v>
      </c>
      <c r="B5" s="7">
        <v>3483</v>
      </c>
      <c r="C5" s="14" t="s">
        <v>1441</v>
      </c>
      <c r="D5" s="67" t="s">
        <v>1244</v>
      </c>
      <c r="E5" s="7"/>
      <c r="F5" s="14" t="s">
        <v>1441</v>
      </c>
    </row>
    <row r="6" s="27" customFormat="1" ht="21" customHeight="1" spans="1:6">
      <c r="A6" s="6" t="s">
        <v>1245</v>
      </c>
      <c r="B6" s="7">
        <v>1324</v>
      </c>
      <c r="C6" s="14"/>
      <c r="D6" s="6" t="s">
        <v>1246</v>
      </c>
      <c r="E6" s="7"/>
      <c r="F6" s="15"/>
    </row>
    <row r="7" s="27" customFormat="1" ht="21" customHeight="1" spans="1:6">
      <c r="A7" s="68" t="s">
        <v>1247</v>
      </c>
      <c r="B7" s="7">
        <v>189</v>
      </c>
      <c r="C7" s="14"/>
      <c r="D7" s="69" t="s">
        <v>1248</v>
      </c>
      <c r="E7" s="7"/>
      <c r="F7" s="15"/>
    </row>
    <row r="8" s="27" customFormat="1" ht="21" customHeight="1" spans="1:6">
      <c r="A8" s="6" t="s">
        <v>1249</v>
      </c>
      <c r="B8" s="7">
        <v>594</v>
      </c>
      <c r="C8" s="15"/>
      <c r="D8" s="6" t="s">
        <v>1250</v>
      </c>
      <c r="E8" s="7"/>
      <c r="F8" s="15"/>
    </row>
    <row r="9" s="27" customFormat="1" ht="21" customHeight="1" spans="1:6">
      <c r="A9" s="6" t="s">
        <v>1251</v>
      </c>
      <c r="B9" s="7">
        <v>24</v>
      </c>
      <c r="C9" s="15"/>
      <c r="D9" s="6" t="s">
        <v>1252</v>
      </c>
      <c r="E9" s="7"/>
      <c r="F9" s="15"/>
    </row>
    <row r="10" s="27" customFormat="1" ht="21" customHeight="1" spans="1:6">
      <c r="A10" s="6" t="s">
        <v>1253</v>
      </c>
      <c r="B10" s="7">
        <v>762</v>
      </c>
      <c r="C10" s="15"/>
      <c r="D10" s="6" t="s">
        <v>1254</v>
      </c>
      <c r="E10" s="7"/>
      <c r="F10" s="15"/>
    </row>
    <row r="11" s="27" customFormat="1" ht="21" customHeight="1" spans="1:6">
      <c r="A11" s="6" t="s">
        <v>1255</v>
      </c>
      <c r="B11" s="7">
        <v>590</v>
      </c>
      <c r="C11" s="15"/>
      <c r="D11" s="6" t="s">
        <v>1256</v>
      </c>
      <c r="E11" s="7"/>
      <c r="F11" s="15"/>
    </row>
    <row r="12" s="27" customFormat="1" ht="21" customHeight="1" spans="1:6">
      <c r="A12" s="46" t="s">
        <v>1257</v>
      </c>
      <c r="B12" s="7">
        <v>55210</v>
      </c>
      <c r="C12" s="15"/>
      <c r="D12" s="46" t="s">
        <v>1258</v>
      </c>
      <c r="E12" s="7"/>
      <c r="F12" s="15"/>
    </row>
    <row r="13" s="27" customFormat="1" ht="21" customHeight="1" spans="1:6">
      <c r="A13" s="6" t="s">
        <v>1259</v>
      </c>
      <c r="B13" s="7"/>
      <c r="C13" s="15"/>
      <c r="D13" s="6" t="s">
        <v>1260</v>
      </c>
      <c r="E13" s="7"/>
      <c r="F13" s="15"/>
    </row>
    <row r="14" s="27" customFormat="1" ht="21" customHeight="1" spans="1:6">
      <c r="A14" s="6" t="s">
        <v>1261</v>
      </c>
      <c r="B14" s="7">
        <v>26032</v>
      </c>
      <c r="C14" s="15"/>
      <c r="D14" s="6" t="s">
        <v>1262</v>
      </c>
      <c r="E14" s="7"/>
      <c r="F14" s="15"/>
    </row>
    <row r="15" s="27" customFormat="1" ht="21" customHeight="1" spans="1:6">
      <c r="A15" s="6" t="s">
        <v>1263</v>
      </c>
      <c r="B15" s="7">
        <v>107</v>
      </c>
      <c r="C15" s="15"/>
      <c r="D15" s="6" t="s">
        <v>1264</v>
      </c>
      <c r="E15" s="7"/>
      <c r="F15" s="15"/>
    </row>
    <row r="16" s="27" customFormat="1" ht="21" customHeight="1" spans="1:6">
      <c r="A16" s="6" t="s">
        <v>1265</v>
      </c>
      <c r="B16" s="7">
        <v>128</v>
      </c>
      <c r="C16" s="15"/>
      <c r="D16" s="6" t="s">
        <v>1266</v>
      </c>
      <c r="E16" s="7"/>
      <c r="F16" s="15"/>
    </row>
    <row r="17" s="27" customFormat="1" ht="21" customHeight="1" spans="1:6">
      <c r="A17" s="6" t="s">
        <v>1267</v>
      </c>
      <c r="B17" s="7"/>
      <c r="C17" s="15"/>
      <c r="D17" s="6" t="s">
        <v>1268</v>
      </c>
      <c r="E17" s="7"/>
      <c r="F17" s="15"/>
    </row>
    <row r="18" s="27" customFormat="1" ht="21" customHeight="1" spans="1:6">
      <c r="A18" s="6" t="s">
        <v>1269</v>
      </c>
      <c r="B18" s="7"/>
      <c r="C18" s="15"/>
      <c r="D18" s="6" t="s">
        <v>1270</v>
      </c>
      <c r="E18" s="7"/>
      <c r="F18" s="15"/>
    </row>
    <row r="19" s="27" customFormat="1" ht="21" customHeight="1" spans="1:6">
      <c r="A19" s="6" t="s">
        <v>1271</v>
      </c>
      <c r="B19" s="7">
        <v>298</v>
      </c>
      <c r="C19" s="15"/>
      <c r="D19" s="6" t="s">
        <v>1272</v>
      </c>
      <c r="E19" s="7"/>
      <c r="F19" s="15"/>
    </row>
    <row r="20" s="27" customFormat="1" ht="21" customHeight="1" spans="1:6">
      <c r="A20" s="6" t="s">
        <v>1273</v>
      </c>
      <c r="B20" s="7"/>
      <c r="C20" s="15"/>
      <c r="D20" s="6" t="s">
        <v>1274</v>
      </c>
      <c r="E20" s="7"/>
      <c r="F20" s="15"/>
    </row>
    <row r="21" s="27" customFormat="1" ht="21" customHeight="1" spans="1:6">
      <c r="A21" s="6" t="s">
        <v>1275</v>
      </c>
      <c r="B21" s="7">
        <v>4922</v>
      </c>
      <c r="C21" s="15"/>
      <c r="D21" s="6" t="s">
        <v>1276</v>
      </c>
      <c r="E21" s="7"/>
      <c r="F21" s="15"/>
    </row>
    <row r="22" s="27" customFormat="1" ht="21" customHeight="1" spans="1:6">
      <c r="A22" s="6" t="s">
        <v>1277</v>
      </c>
      <c r="B22" s="7">
        <v>100</v>
      </c>
      <c r="C22" s="15"/>
      <c r="D22" s="6" t="s">
        <v>1278</v>
      </c>
      <c r="E22" s="7"/>
      <c r="F22" s="15"/>
    </row>
    <row r="23" s="27" customFormat="1" ht="21" customHeight="1" spans="1:6">
      <c r="A23" s="6" t="s">
        <v>1279</v>
      </c>
      <c r="B23" s="7"/>
      <c r="C23" s="15"/>
      <c r="D23" s="6" t="s">
        <v>1280</v>
      </c>
      <c r="E23" s="7"/>
      <c r="F23" s="15"/>
    </row>
    <row r="24" s="27" customFormat="1" ht="21" customHeight="1" spans="1:6">
      <c r="A24" s="6" t="s">
        <v>1281</v>
      </c>
      <c r="B24" s="7"/>
      <c r="C24" s="15"/>
      <c r="D24" s="6" t="s">
        <v>1282</v>
      </c>
      <c r="E24" s="7"/>
      <c r="F24" s="15"/>
    </row>
    <row r="25" s="27" customFormat="1" ht="21" customHeight="1" spans="1:6">
      <c r="A25" s="6" t="s">
        <v>1442</v>
      </c>
      <c r="B25" s="7">
        <v>3818</v>
      </c>
      <c r="C25" s="15"/>
      <c r="D25" s="6" t="s">
        <v>1443</v>
      </c>
      <c r="E25" s="7"/>
      <c r="F25" s="15"/>
    </row>
    <row r="26" s="27" customFormat="1" ht="21" customHeight="1" spans="1:6">
      <c r="A26" s="6" t="s">
        <v>1285</v>
      </c>
      <c r="B26" s="7"/>
      <c r="C26" s="15"/>
      <c r="D26" s="6" t="s">
        <v>1286</v>
      </c>
      <c r="E26" s="7"/>
      <c r="F26" s="15"/>
    </row>
    <row r="27" s="27" customFormat="1" ht="21" customHeight="1" spans="1:6">
      <c r="A27" s="6" t="s">
        <v>1287</v>
      </c>
      <c r="B27" s="7"/>
      <c r="C27" s="15"/>
      <c r="D27" s="6" t="s">
        <v>1288</v>
      </c>
      <c r="E27" s="7"/>
      <c r="F27" s="15"/>
    </row>
    <row r="28" s="27" customFormat="1" ht="21" customHeight="1" spans="1:6">
      <c r="A28" s="6" t="s">
        <v>1289</v>
      </c>
      <c r="B28" s="7"/>
      <c r="C28" s="15"/>
      <c r="D28" s="6" t="s">
        <v>1290</v>
      </c>
      <c r="E28" s="7"/>
      <c r="F28" s="15"/>
    </row>
    <row r="29" s="27" customFormat="1" ht="21" customHeight="1" spans="1:6">
      <c r="A29" s="6" t="s">
        <v>1291</v>
      </c>
      <c r="B29" s="7">
        <v>219</v>
      </c>
      <c r="C29" s="15"/>
      <c r="D29" s="6" t="s">
        <v>1292</v>
      </c>
      <c r="E29" s="7"/>
      <c r="F29" s="15"/>
    </row>
    <row r="30" s="27" customFormat="1" ht="21" customHeight="1" spans="1:6">
      <c r="A30" s="6" t="s">
        <v>1293</v>
      </c>
      <c r="B30" s="7">
        <v>1846</v>
      </c>
      <c r="C30" s="15"/>
      <c r="D30" s="6" t="s">
        <v>1294</v>
      </c>
      <c r="E30" s="7"/>
      <c r="F30" s="15"/>
    </row>
    <row r="31" s="27" customFormat="1" ht="21" customHeight="1" spans="1:6">
      <c r="A31" s="6" t="s">
        <v>1295</v>
      </c>
      <c r="B31" s="7">
        <v>140</v>
      </c>
      <c r="C31" s="15"/>
      <c r="D31" s="6" t="s">
        <v>1296</v>
      </c>
      <c r="E31" s="7"/>
      <c r="F31" s="15"/>
    </row>
    <row r="32" s="27" customFormat="1" ht="21" customHeight="1" spans="1:6">
      <c r="A32" s="6" t="s">
        <v>1297</v>
      </c>
      <c r="B32" s="7">
        <v>70</v>
      </c>
      <c r="C32" s="15"/>
      <c r="D32" s="6" t="s">
        <v>1298</v>
      </c>
      <c r="E32" s="7"/>
      <c r="F32" s="15"/>
    </row>
    <row r="33" s="27" customFormat="1" ht="21" customHeight="1" spans="1:6">
      <c r="A33" s="6" t="s">
        <v>1299</v>
      </c>
      <c r="B33" s="7">
        <v>1952</v>
      </c>
      <c r="C33" s="15"/>
      <c r="D33" s="6" t="s">
        <v>1300</v>
      </c>
      <c r="E33" s="7"/>
      <c r="F33" s="15"/>
    </row>
    <row r="34" s="27" customFormat="1" ht="21" customHeight="1" spans="1:6">
      <c r="A34" s="6" t="s">
        <v>1301</v>
      </c>
      <c r="B34" s="7">
        <v>1404</v>
      </c>
      <c r="C34" s="15"/>
      <c r="D34" s="6" t="s">
        <v>1302</v>
      </c>
      <c r="E34" s="7"/>
      <c r="F34" s="15"/>
    </row>
    <row r="35" s="27" customFormat="1" ht="21" customHeight="1" spans="1:6">
      <c r="A35" s="6" t="s">
        <v>1303</v>
      </c>
      <c r="B35" s="7">
        <v>32</v>
      </c>
      <c r="C35" s="15"/>
      <c r="D35" s="6" t="s">
        <v>1304</v>
      </c>
      <c r="E35" s="7"/>
      <c r="F35" s="15"/>
    </row>
    <row r="36" s="27" customFormat="1" ht="21" customHeight="1" spans="1:6">
      <c r="A36" s="6" t="s">
        <v>1305</v>
      </c>
      <c r="B36" s="7"/>
      <c r="C36" s="15"/>
      <c r="D36" s="6" t="s">
        <v>1306</v>
      </c>
      <c r="E36" s="7"/>
      <c r="F36" s="15"/>
    </row>
    <row r="37" s="27" customFormat="1" ht="21" customHeight="1" spans="1:6">
      <c r="A37" s="6" t="s">
        <v>1307</v>
      </c>
      <c r="B37" s="7">
        <v>8395</v>
      </c>
      <c r="C37" s="15"/>
      <c r="D37" s="6" t="s">
        <v>1308</v>
      </c>
      <c r="E37" s="7"/>
      <c r="F37" s="15"/>
    </row>
    <row r="38" s="27" customFormat="1" ht="21" customHeight="1" spans="1:6">
      <c r="A38" s="6" t="s">
        <v>1309</v>
      </c>
      <c r="B38" s="7">
        <v>377</v>
      </c>
      <c r="C38" s="15"/>
      <c r="D38" s="6" t="s">
        <v>1310</v>
      </c>
      <c r="E38" s="7"/>
      <c r="F38" s="15"/>
    </row>
    <row r="39" s="27" customFormat="1" ht="21" customHeight="1" spans="1:6">
      <c r="A39" s="6" t="s">
        <v>1311</v>
      </c>
      <c r="B39" s="7"/>
      <c r="C39" s="15"/>
      <c r="D39" s="68" t="s">
        <v>1312</v>
      </c>
      <c r="E39" s="7"/>
      <c r="F39" s="15"/>
    </row>
    <row r="40" s="27" customFormat="1" ht="21" customHeight="1" spans="1:6">
      <c r="A40" s="6" t="s">
        <v>1313</v>
      </c>
      <c r="B40" s="7"/>
      <c r="C40" s="15"/>
      <c r="D40" s="6" t="s">
        <v>1314</v>
      </c>
      <c r="E40" s="7"/>
      <c r="F40" s="15"/>
    </row>
    <row r="41" s="27" customFormat="1" ht="21" customHeight="1" spans="1:6">
      <c r="A41" s="6" t="s">
        <v>1315</v>
      </c>
      <c r="B41" s="7"/>
      <c r="C41" s="15"/>
      <c r="D41" s="6" t="s">
        <v>1316</v>
      </c>
      <c r="E41" s="7"/>
      <c r="F41" s="15"/>
    </row>
    <row r="42" s="27" customFormat="1" ht="21" customHeight="1" spans="1:6">
      <c r="A42" s="6" t="s">
        <v>1317</v>
      </c>
      <c r="B42" s="7"/>
      <c r="C42" s="15"/>
      <c r="D42" s="6" t="s">
        <v>1318</v>
      </c>
      <c r="E42" s="7"/>
      <c r="F42" s="15"/>
    </row>
    <row r="43" s="27" customFormat="1" ht="21" customHeight="1" spans="1:6">
      <c r="A43" s="6" t="s">
        <v>1319</v>
      </c>
      <c r="B43" s="7">
        <v>3746</v>
      </c>
      <c r="C43" s="15"/>
      <c r="D43" s="6" t="s">
        <v>1320</v>
      </c>
      <c r="E43" s="7"/>
      <c r="F43" s="15"/>
    </row>
    <row r="44" s="27" customFormat="1" ht="21" customHeight="1" spans="1:6">
      <c r="A44" s="6" t="s">
        <v>1321</v>
      </c>
      <c r="B44" s="7">
        <v>56</v>
      </c>
      <c r="C44" s="15"/>
      <c r="D44" s="6" t="s">
        <v>1322</v>
      </c>
      <c r="E44" s="7"/>
      <c r="F44" s="15"/>
    </row>
    <row r="45" s="27" customFormat="1" ht="21" customHeight="1" spans="1:6">
      <c r="A45" s="6" t="s">
        <v>1323</v>
      </c>
      <c r="B45" s="7">
        <v>622</v>
      </c>
      <c r="C45" s="15"/>
      <c r="D45" s="6" t="s">
        <v>1324</v>
      </c>
      <c r="E45" s="7"/>
      <c r="F45" s="15"/>
    </row>
    <row r="46" s="27" customFormat="1" ht="21" customHeight="1" spans="1:6">
      <c r="A46" s="6" t="s">
        <v>1325</v>
      </c>
      <c r="B46" s="7"/>
      <c r="C46" s="15"/>
      <c r="D46" s="6" t="s">
        <v>1326</v>
      </c>
      <c r="E46" s="7"/>
      <c r="F46" s="15"/>
    </row>
    <row r="47" s="27" customFormat="1" ht="21" customHeight="1" spans="1:6">
      <c r="A47" s="6" t="s">
        <v>1327</v>
      </c>
      <c r="B47" s="7"/>
      <c r="C47" s="15"/>
      <c r="D47" s="6" t="s">
        <v>1328</v>
      </c>
      <c r="E47" s="7"/>
      <c r="F47" s="15"/>
    </row>
    <row r="48" s="27" customFormat="1" ht="21" customHeight="1" spans="1:6">
      <c r="A48" s="6" t="s">
        <v>1329</v>
      </c>
      <c r="B48" s="7"/>
      <c r="C48" s="15"/>
      <c r="D48" s="6" t="s">
        <v>1330</v>
      </c>
      <c r="E48" s="7"/>
      <c r="F48" s="15"/>
    </row>
    <row r="49" s="27" customFormat="1" ht="21" customHeight="1" spans="1:6">
      <c r="A49" s="6" t="s">
        <v>1331</v>
      </c>
      <c r="B49" s="7"/>
      <c r="C49" s="15"/>
      <c r="D49" s="6" t="s">
        <v>1332</v>
      </c>
      <c r="E49" s="7"/>
      <c r="F49" s="15"/>
    </row>
    <row r="50" s="27" customFormat="1" ht="21" customHeight="1" spans="1:6">
      <c r="A50" s="6" t="s">
        <v>1333</v>
      </c>
      <c r="B50" s="7">
        <v>946</v>
      </c>
      <c r="C50" s="15"/>
      <c r="D50" s="6" t="s">
        <v>1334</v>
      </c>
      <c r="E50" s="7"/>
      <c r="F50" s="15"/>
    </row>
    <row r="51" s="27" customFormat="1" ht="21" customHeight="1" spans="1:6">
      <c r="A51" s="46" t="s">
        <v>1335</v>
      </c>
      <c r="B51" s="7">
        <v>16556</v>
      </c>
      <c r="C51" s="15"/>
      <c r="D51" s="46" t="s">
        <v>1336</v>
      </c>
      <c r="E51" s="7"/>
      <c r="F51" s="15"/>
    </row>
    <row r="52" s="27" customFormat="1" ht="21" customHeight="1" spans="1:6">
      <c r="A52" s="6" t="s">
        <v>1337</v>
      </c>
      <c r="B52" s="7">
        <v>144</v>
      </c>
      <c r="C52" s="15"/>
      <c r="D52" s="6" t="s">
        <v>1337</v>
      </c>
      <c r="E52" s="7"/>
      <c r="F52" s="15"/>
    </row>
    <row r="53" s="27" customFormat="1" ht="21" customHeight="1" spans="1:6">
      <c r="A53" s="6" t="s">
        <v>1338</v>
      </c>
      <c r="B53" s="7"/>
      <c r="C53" s="15"/>
      <c r="D53" s="6" t="s">
        <v>1338</v>
      </c>
      <c r="E53" s="7"/>
      <c r="F53" s="15"/>
    </row>
    <row r="54" s="27" customFormat="1" ht="21" customHeight="1" spans="1:6">
      <c r="A54" s="6" t="s">
        <v>1339</v>
      </c>
      <c r="B54" s="7"/>
      <c r="C54" s="15"/>
      <c r="D54" s="6" t="s">
        <v>1339</v>
      </c>
      <c r="E54" s="7"/>
      <c r="F54" s="15"/>
    </row>
    <row r="55" s="27" customFormat="1" ht="21" customHeight="1" spans="1:6">
      <c r="A55" s="6" t="s">
        <v>1340</v>
      </c>
      <c r="B55" s="7">
        <v>52</v>
      </c>
      <c r="C55" s="15"/>
      <c r="D55" s="6" t="s">
        <v>1340</v>
      </c>
      <c r="E55" s="7"/>
      <c r="F55" s="15"/>
    </row>
    <row r="56" s="27" customFormat="1" ht="21" customHeight="1" spans="1:6">
      <c r="A56" s="6" t="s">
        <v>1341</v>
      </c>
      <c r="B56" s="7">
        <v>239</v>
      </c>
      <c r="C56" s="15"/>
      <c r="D56" s="6" t="s">
        <v>1341</v>
      </c>
      <c r="E56" s="7"/>
      <c r="F56" s="15"/>
    </row>
    <row r="57" s="27" customFormat="1" ht="21" customHeight="1" spans="1:6">
      <c r="A57" s="6" t="s">
        <v>1342</v>
      </c>
      <c r="B57" s="7">
        <v>641</v>
      </c>
      <c r="C57" s="15"/>
      <c r="D57" s="6" t="s">
        <v>1342</v>
      </c>
      <c r="E57" s="7"/>
      <c r="F57" s="15"/>
    </row>
    <row r="58" s="27" customFormat="1" ht="21" customHeight="1" spans="1:6">
      <c r="A58" s="6" t="s">
        <v>1343</v>
      </c>
      <c r="B58" s="7">
        <v>104</v>
      </c>
      <c r="C58" s="15"/>
      <c r="D58" s="6" t="s">
        <v>1343</v>
      </c>
      <c r="E58" s="7"/>
      <c r="F58" s="15"/>
    </row>
    <row r="59" s="27" customFormat="1" ht="21" customHeight="1" spans="1:6">
      <c r="A59" s="6" t="s">
        <v>1344</v>
      </c>
      <c r="B59" s="7">
        <v>3061</v>
      </c>
      <c r="C59" s="15"/>
      <c r="D59" s="6" t="s">
        <v>1344</v>
      </c>
      <c r="E59" s="7"/>
      <c r="F59" s="15"/>
    </row>
    <row r="60" s="27" customFormat="1" ht="21" customHeight="1" spans="1:6">
      <c r="A60" s="6" t="s">
        <v>1345</v>
      </c>
      <c r="B60" s="7">
        <v>316</v>
      </c>
      <c r="C60" s="15"/>
      <c r="D60" s="6" t="s">
        <v>1345</v>
      </c>
      <c r="E60" s="7"/>
      <c r="F60" s="15"/>
    </row>
    <row r="61" s="27" customFormat="1" ht="21" customHeight="1" spans="1:6">
      <c r="A61" s="6" t="s">
        <v>1346</v>
      </c>
      <c r="B61" s="7">
        <v>6154</v>
      </c>
      <c r="C61" s="15"/>
      <c r="D61" s="6" t="s">
        <v>1346</v>
      </c>
      <c r="E61" s="7"/>
      <c r="F61" s="15"/>
    </row>
    <row r="62" s="27" customFormat="1" ht="21" customHeight="1" spans="1:6">
      <c r="A62" s="6" t="s">
        <v>1347</v>
      </c>
      <c r="B62" s="7"/>
      <c r="C62" s="15"/>
      <c r="D62" s="6" t="s">
        <v>1347</v>
      </c>
      <c r="E62" s="7"/>
      <c r="F62" s="15"/>
    </row>
    <row r="63" s="27" customFormat="1" ht="21" customHeight="1" spans="1:6">
      <c r="A63" s="6" t="s">
        <v>1348</v>
      </c>
      <c r="B63" s="7">
        <v>2307</v>
      </c>
      <c r="C63" s="15"/>
      <c r="D63" s="6" t="s">
        <v>1348</v>
      </c>
      <c r="E63" s="7"/>
      <c r="F63" s="15"/>
    </row>
    <row r="64" s="27" customFormat="1" ht="21" customHeight="1" spans="1:6">
      <c r="A64" s="6" t="s">
        <v>1349</v>
      </c>
      <c r="B64" s="7">
        <v>1166</v>
      </c>
      <c r="C64" s="15"/>
      <c r="D64" s="6" t="s">
        <v>1349</v>
      </c>
      <c r="E64" s="7"/>
      <c r="F64" s="15"/>
    </row>
    <row r="65" s="27" customFormat="1" ht="21" customHeight="1" spans="1:6">
      <c r="A65" s="6" t="s">
        <v>1350</v>
      </c>
      <c r="B65" s="7">
        <v>70</v>
      </c>
      <c r="C65" s="15"/>
      <c r="D65" s="6" t="s">
        <v>1350</v>
      </c>
      <c r="E65" s="7"/>
      <c r="F65" s="15"/>
    </row>
    <row r="66" s="27" customFormat="1" ht="21" customHeight="1" spans="1:6">
      <c r="A66" s="6" t="s">
        <v>1351</v>
      </c>
      <c r="B66" s="7">
        <v>598</v>
      </c>
      <c r="C66" s="15"/>
      <c r="D66" s="6" t="s">
        <v>1351</v>
      </c>
      <c r="E66" s="7"/>
      <c r="F66" s="15"/>
    </row>
    <row r="67" s="27" customFormat="1" ht="21" customHeight="1" spans="1:6">
      <c r="A67" s="6" t="s">
        <v>1352</v>
      </c>
      <c r="B67" s="7">
        <v>15</v>
      </c>
      <c r="C67" s="15"/>
      <c r="D67" s="6" t="s">
        <v>1352</v>
      </c>
      <c r="E67" s="7"/>
      <c r="F67" s="15"/>
    </row>
    <row r="68" s="27" customFormat="1" ht="21" customHeight="1" spans="1:6">
      <c r="A68" s="6" t="s">
        <v>1353</v>
      </c>
      <c r="B68" s="7">
        <v>276</v>
      </c>
      <c r="C68" s="15"/>
      <c r="D68" s="6" t="s">
        <v>1353</v>
      </c>
      <c r="E68" s="7"/>
      <c r="F68" s="15"/>
    </row>
    <row r="69" s="27" customFormat="1" ht="21" customHeight="1" spans="1:6">
      <c r="A69" s="6" t="s">
        <v>1354</v>
      </c>
      <c r="B69" s="7">
        <v>220</v>
      </c>
      <c r="C69" s="15"/>
      <c r="D69" s="6" t="s">
        <v>1354</v>
      </c>
      <c r="E69" s="7"/>
      <c r="F69" s="15"/>
    </row>
    <row r="70" s="27" customFormat="1" ht="21" customHeight="1" spans="1:6">
      <c r="A70" s="6" t="s">
        <v>1355</v>
      </c>
      <c r="B70" s="7">
        <v>752</v>
      </c>
      <c r="C70" s="15"/>
      <c r="D70" s="6" t="s">
        <v>1355</v>
      </c>
      <c r="E70" s="7"/>
      <c r="F70" s="15"/>
    </row>
    <row r="71" s="27" customFormat="1" ht="21" customHeight="1" spans="1:6">
      <c r="A71" s="6" t="s">
        <v>1356</v>
      </c>
      <c r="B71" s="7">
        <v>441</v>
      </c>
      <c r="C71" s="15"/>
      <c r="D71" s="6" t="s">
        <v>1356</v>
      </c>
      <c r="E71" s="7"/>
      <c r="F71" s="15"/>
    </row>
    <row r="72" s="27" customFormat="1" ht="21" customHeight="1" spans="1:6">
      <c r="A72" s="6" t="s">
        <v>123</v>
      </c>
      <c r="B72" s="7"/>
      <c r="C72" s="15"/>
      <c r="D72" s="6" t="s">
        <v>301</v>
      </c>
      <c r="E72" s="7"/>
      <c r="F72" s="15"/>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李依凡</cp:lastModifiedBy>
  <dcterms:created xsi:type="dcterms:W3CDTF">2022-08-29T08:40:00Z</dcterms:created>
  <dcterms:modified xsi:type="dcterms:W3CDTF">2026-02-06T01:32:41Z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1130707F85A04448A0C6B9DB7A0210AB_13</vt:lpwstr>
  </property>
  <property fmtid="{D5CDD505-2E9C-101B-9397-08002B2CF9AE}" pid="3" name="KSOProductBuildVer">
    <vt:lpwstr>2052-12.1.0.16120</vt:lpwstr>
  </property>
  <property fmtid="{D5CDD505-2E9C-101B-9397-08002B2CF9AE}" pid="4" name="KSOReadingLayout">
    <vt:bool>true</vt:bool>
  </property>
</Properties>
</file>